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G:\Kontaktformulare KEB\"/>
    </mc:Choice>
  </mc:AlternateContent>
  <workbookProtection workbookAlgorithmName="SHA-512" workbookHashValue="Y66wqLI35/yaOUZF0mw08X6zQ9FVgD6mZWVHTlfz/dzNFv0uHuf8ELck7Zs5Y6heKMzzr5ySSeStKcYVKZyTJQ==" workbookSaltValue="68C/EBLSaJlidKycFOzMqg==" workbookSpinCount="100000" lockStructure="1"/>
  <bookViews>
    <workbookView xWindow="0" yWindow="0" windowWidth="28800" windowHeight="12300"/>
  </bookViews>
  <sheets>
    <sheet name="Anfrage" sheetId="3" r:id="rId1"/>
  </sheets>
  <definedNames>
    <definedName name="_xlnm.Print_Area" localSheetId="0">Anfrage!$A$1:$AV$49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3" l="1"/>
  <c r="R26" i="3" s="1"/>
  <c r="AJ9" i="3" s="1"/>
  <c r="Y11" i="3"/>
  <c r="Y26" i="3" s="1"/>
  <c r="Z11" i="3"/>
  <c r="Z26" i="3" s="1"/>
  <c r="U13" i="3"/>
  <c r="T28" i="3" s="1"/>
  <c r="AJ10" i="3" s="1"/>
  <c r="Z13" i="3"/>
  <c r="Y28" i="3" s="1"/>
  <c r="AB13" i="3"/>
  <c r="AA28" i="3" s="1"/>
  <c r="U14" i="3"/>
  <c r="T29" i="3" s="1"/>
  <c r="AP10" i="3" s="1"/>
  <c r="Z14" i="3"/>
  <c r="Y29" i="3" s="1"/>
  <c r="AB14" i="3"/>
  <c r="AA29" i="3" s="1"/>
  <c r="U16" i="3"/>
  <c r="AB16" i="3"/>
  <c r="AU9" i="3" s="1"/>
  <c r="AD16" i="3"/>
  <c r="AU10" i="3" s="1"/>
  <c r="U17" i="3"/>
  <c r="AB17" i="3"/>
  <c r="AD17" i="3"/>
  <c r="U19" i="3"/>
  <c r="V34" i="3" s="1"/>
  <c r="Z19" i="3"/>
  <c r="Z34" i="3" s="1"/>
  <c r="U20" i="3"/>
  <c r="V35" i="3" s="1"/>
  <c r="Z20" i="3"/>
  <c r="Z35" i="3" s="1"/>
  <c r="T22" i="3"/>
  <c r="AP9" i="3"/>
  <c r="AN39" i="3"/>
  <c r="AN40" i="3"/>
  <c r="AN42" i="3"/>
  <c r="AN43" i="3"/>
  <c r="AL44" i="3" l="1"/>
  <c r="AN44" i="3" s="1"/>
  <c r="AT39" i="3" s="1"/>
  <c r="AR39" i="3" s="1"/>
</calcChain>
</file>

<file path=xl/sharedStrings.xml><?xml version="1.0" encoding="utf-8"?>
<sst xmlns="http://schemas.openxmlformats.org/spreadsheetml/2006/main" count="155" uniqueCount="118">
  <si>
    <t>Herr / Frau</t>
  </si>
  <si>
    <t>Phone</t>
  </si>
  <si>
    <t>Ihr KEB Zug Team</t>
  </si>
  <si>
    <t>Anzahl</t>
  </si>
  <si>
    <t>Grösse</t>
  </si>
  <si>
    <t>PLZ</t>
  </si>
  <si>
    <t>Ort</t>
  </si>
  <si>
    <t>E-Mail</t>
  </si>
  <si>
    <t>Eckdaten Ihrer Reservations-Anfrage</t>
  </si>
  <si>
    <t xml:space="preserve">Reservations-Anfrage Kunsteisbahn </t>
  </si>
  <si>
    <t>Vielen Dank für Ihre Anfrage.</t>
  </si>
  <si>
    <t>Wir freuen uns auf Ihren Besuch</t>
  </si>
  <si>
    <t>Sehr geehrte Damen und Herren</t>
  </si>
  <si>
    <t>bis</t>
  </si>
  <si>
    <t>per Paar</t>
  </si>
  <si>
    <t>Erwachsene</t>
  </si>
  <si>
    <t>pro Wagen</t>
  </si>
  <si>
    <t>pro Hilfe</t>
  </si>
  <si>
    <t>Reservation Schlittschuh- &amp; Zubehör-Verleih</t>
  </si>
  <si>
    <t>Liebe Kunsteisbahn-Nutzer*Innen</t>
  </si>
  <si>
    <t>Kinder &amp; Lehrer</t>
  </si>
  <si>
    <t>Zubehör</t>
  </si>
  <si>
    <t>* Fahrhilfen</t>
  </si>
  <si>
    <t>Total</t>
  </si>
  <si>
    <t>Schlittschuhe</t>
  </si>
  <si>
    <t>* Hockey Stockwagen</t>
  </si>
  <si>
    <t>Namen / Vornamen</t>
  </si>
  <si>
    <t>Datum (TT.MM.JJ)</t>
  </si>
  <si>
    <t>Auswahl</t>
  </si>
  <si>
    <t xml:space="preserve">(HH.MM) </t>
  </si>
  <si>
    <t>Organisation</t>
  </si>
  <si>
    <t xml:space="preserve">Gerner nehmen wir ihre nachführte Tabelle schon "MORGEN ZUR BRUST".  </t>
  </si>
  <si>
    <t>Rechnungsbetrag</t>
  </si>
  <si>
    <t>*  Verfügbarkeit beschränkt</t>
  </si>
  <si>
    <t xml:space="preserve">bis  </t>
  </si>
  <si>
    <t>ââ</t>
  </si>
  <si>
    <t>Preise Verleih-Utensilien</t>
  </si>
  <si>
    <t xml:space="preserve">Anzahl </t>
  </si>
  <si>
    <t>(Lieferumfang Verleih)</t>
  </si>
  <si>
    <t xml:space="preserve"> Uhr</t>
  </si>
  <si>
    <t>Uhr</t>
  </si>
  <si>
    <t>Sportarten</t>
  </si>
  <si>
    <t>www.bossard-arena.ch</t>
  </si>
  <si>
    <t>Team Leader Vorort</t>
  </si>
  <si>
    <t>Wunsch</t>
  </si>
  <si>
    <t>Anschrift / Strasse</t>
  </si>
  <si>
    <t>Korrespondenz</t>
  </si>
  <si>
    <t>Kontakte</t>
  </si>
  <si>
    <t>Teilnehmer</t>
  </si>
  <si>
    <t>Schön, dass Sie beabsichtigen die Kunsteisbahn Zug für ihren Event zu nutzen.</t>
  </si>
  <si>
    <t>Die E-Mail-Anschrift (LINK) finden Sie am unteren Ende des Formulars.</t>
  </si>
  <si>
    <t xml:space="preserve">Organisation:  </t>
  </si>
  <si>
    <t xml:space="preserve">Kontaktperson:  </t>
  </si>
  <si>
    <t xml:space="preserve">Datum:  </t>
  </si>
  <si>
    <t xml:space="preserve">Team Leader:  </t>
  </si>
  <si>
    <t>Wie in unserer Terminbestätigung erwähnt, bitten wir Sie, uns das nachstehende "Schlittschuh- &amp; Zubehör-</t>
  </si>
  <si>
    <t>Bedarfs-Formular" nachgeführt und unverzüglich per E-Mail zukommen zu lassen, um die Event-Reservation</t>
  </si>
  <si>
    <t>KEB-intern: (effektive Verleihanzahl)</t>
  </si>
  <si>
    <t xml:space="preserve">Zeit ab  </t>
  </si>
  <si>
    <t>Welche Damen-/Herren-Schuhgrössen dürfen wir für Ihren Event reservieren, respektive welches Zubehör bereitstellen?</t>
  </si>
  <si>
    <t>-</t>
  </si>
  <si>
    <r>
      <t>Allg. Geschäftsbedingungen</t>
    </r>
    <r>
      <rPr>
        <sz val="8"/>
        <color theme="1"/>
        <rFont val="Tahoma"/>
        <family val="2"/>
      </rPr>
      <t xml:space="preserve"> (AGBs)</t>
    </r>
  </si>
  <si>
    <t>ab</t>
  </si>
  <si>
    <t>Domizil</t>
  </si>
  <si>
    <t>Zweck</t>
  </si>
  <si>
    <t>Termine</t>
  </si>
  <si>
    <t>Event-Koordinaten</t>
  </si>
  <si>
    <t>Datum</t>
  </si>
  <si>
    <t xml:space="preserve">Wunsch </t>
  </si>
  <si>
    <t xml:space="preserve">ab </t>
  </si>
  <si>
    <t xml:space="preserve">bis </t>
  </si>
  <si>
    <t>Belegungszeit</t>
  </si>
  <si>
    <t>Team Leader</t>
  </si>
  <si>
    <t>Bestätigung "Event-Termin"</t>
  </si>
  <si>
    <t>Gerne bestätigen wir Ihnen, dass der von Ihnen geplanten Event in unserem Terminkalender eingebucht ist.</t>
  </si>
  <si>
    <t>ÆÆÆ</t>
  </si>
  <si>
    <t xml:space="preserve">umgehend und </t>
  </si>
  <si>
    <t>Prüfen Sie bitte die aufgeführten Termine sowie Uhrzeiten Daten. Melden Sie uns allenfalls Abweichungen</t>
  </si>
  <si>
    <t>Teilnhmer</t>
  </si>
  <si>
    <t>bitte grün eingefärbte Zellen nachführen</t>
  </si>
  <si>
    <t>Bemerkung</t>
  </si>
  <si>
    <t>Einfügen &amp; Senden</t>
  </si>
  <si>
    <t>Um Ihrem Wunsch der Reservation nachzukommen und Ihnen den Aufenthalt auf der Kunsteisbahn</t>
  </si>
  <si>
    <t>möglich bequem zu gestalten, bitten wir Sie das nachstehend aufgeführtes Formular vollständig nach-</t>
  </si>
  <si>
    <t xml:space="preserve">zuführen. Zur weiteren Bearbeitung lassen Sie es uns anschliessend per E-Mail zukommen. </t>
  </si>
  <si>
    <t>Nach Eingang der Anfrage prüfen wir die Anmeldung auf Termin-Kollisionen so rasch als möglich und</t>
  </si>
  <si>
    <t>lassen Ihnen im Anschluss eine Auftragsbestätigung mit definitiv gebuchtem Termin zu Ihrer Information</t>
  </si>
  <si>
    <t>zukommen.</t>
  </si>
  <si>
    <t>Der Bestätigung fügen wir die separat geführte Liste für Reservationen von Schlittschuhen, Eislaufhilfen</t>
  </si>
  <si>
    <t>bestand aufzustocken und unnötigen Stress zu vermeiden, was bestimmt auch ihrem Sinne entspricht.</t>
  </si>
  <si>
    <t>Ihre Aufzeichnungen dienen uns, Ihnen ihren Event möglichst störungsfrei und erfolgreich zu gestalten,</t>
  </si>
  <si>
    <t>indem wir eingeforderte Utensilien frühzeitig bereitstellen können. Des Weiteren helfen Sie uns mit der</t>
  </si>
  <si>
    <t>fühzeitig  eingereichten Meldung, Wartezeit bei der Materialausgabe zu minimieren, allfälligen Minder-</t>
  </si>
  <si>
    <t>zu vervollständigen.</t>
  </si>
  <si>
    <t>Damen-Schlittschuhe</t>
  </si>
  <si>
    <t>Herren-Schlittschuhe</t>
  </si>
  <si>
    <r>
      <rPr>
        <b/>
        <sz val="8"/>
        <color theme="1"/>
        <rFont val="Tahoma"/>
        <family val="2"/>
      </rPr>
      <t xml:space="preserve">Ihre Reservation, </t>
    </r>
    <r>
      <rPr>
        <sz val="8"/>
        <color theme="1"/>
        <rFont val="Tahoma"/>
        <family val="2"/>
      </rPr>
      <t xml:space="preserve"> bitte grüne Zellen nachführen</t>
    </r>
  </si>
  <si>
    <r>
      <rPr>
        <b/>
        <sz val="8"/>
        <color theme="1"/>
        <rFont val="Tahoma"/>
        <family val="2"/>
      </rPr>
      <t>Ihre Reservation,</t>
    </r>
    <r>
      <rPr>
        <sz val="8"/>
        <color theme="1"/>
        <rFont val="Tahoma"/>
        <family val="2"/>
      </rPr>
      <t xml:space="preserve">  bitte grüne Zellen nachführen</t>
    </r>
  </si>
  <si>
    <t xml:space="preserve">KEB-intern </t>
  </si>
  <si>
    <t xml:space="preserve"> Anzahl</t>
  </si>
  <si>
    <t>führen Sie bitte die Seite 2 dieser Message nach.</t>
  </si>
  <si>
    <t>und Eishockeyzubehör bei, mit der Bitte, diese nach Erhalt nach Ihren Bedürfnissen nachzuführen und</t>
  </si>
  <si>
    <t>uns umgehend per Mail Mail zustellen.</t>
  </si>
  <si>
    <r>
      <rPr>
        <b/>
        <sz val="10"/>
        <color theme="1"/>
        <rFont val="Tahoma"/>
        <family val="2"/>
      </rPr>
      <t xml:space="preserve">Als nächsten Schritt, </t>
    </r>
    <r>
      <rPr>
        <sz val="10"/>
        <color theme="1"/>
        <rFont val="Tahoma"/>
        <family val="2"/>
      </rPr>
      <t xml:space="preserve">bitten wir Sie nun die nebenstehende und aufgeführte Tabelle: </t>
    </r>
  </si>
  <si>
    <t>Reservation von Schlittschuh- &amp; Zubehör-Verleih" nachzuführen.</t>
  </si>
  <si>
    <t>Im Voraus vielen Dank für die prompte Zustellung der Reservationsliste.</t>
  </si>
  <si>
    <t>Vielen Dank, das Team der KEB Zug AG</t>
  </si>
  <si>
    <t>Rekapitulation: ihrer Anfrage</t>
  </si>
  <si>
    <t>Alternative</t>
  </si>
  <si>
    <t xml:space="preserve">Alternative </t>
  </si>
  <si>
    <t>Ihre definitiven Reservations-Kennungen</t>
  </si>
  <si>
    <t>Danke für einen prompten Support, Ihr KEB Zug Team</t>
  </si>
  <si>
    <t>(bitte erst nach erfolgter Event-Austragung unterzeichnen)</t>
  </si>
  <si>
    <t xml:space="preserve">Datum / Unterschrift   </t>
  </si>
  <si>
    <t>Dieses Dokument auf ihrem Computer speichern und per Anhang mitsenden</t>
  </si>
  <si>
    <t>Die Rückmeldung der Reservation folgt schnellstmöglichst. (innert den nächsten Tagen)</t>
  </si>
  <si>
    <t>Eislaufen</t>
  </si>
  <si>
    <t>Hockey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</si>
</sst>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0_ ;[Red]\-#,##0.00\ "/>
    <numFmt numFmtId="165" formatCode="[$-807]dddd\,\ d/\ mmmm\ yyyy;@"/>
    <numFmt numFmtId="166" formatCode="0_ ;[Red]\-0\ "/>
    <numFmt numFmtId="167" formatCode="[$-807]d/\ mmmm\ yyyy;@"/>
    <numFmt numFmtId="168" formatCode="#,##0_ ;[Red]\-#,##0\ "/>
    <numFmt numFmtId="169" formatCode="0.00_ ;[Red]\-0.00\ "/>
  </numFmts>
  <fonts count="39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Bahnschrift"/>
      <family val="2"/>
    </font>
    <font>
      <u/>
      <sz val="10"/>
      <color theme="10"/>
      <name val="Bahnschrift"/>
      <family val="2"/>
    </font>
    <font>
      <u/>
      <sz val="8"/>
      <color theme="10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b/>
      <sz val="16"/>
      <color theme="1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6"/>
      <color indexed="56"/>
      <name val="Tahoma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rgb="FFFF0000"/>
      <name val="Tahoma"/>
      <family val="2"/>
    </font>
    <font>
      <b/>
      <sz val="8"/>
      <color rgb="FFFF0000"/>
      <name val="Tahoma"/>
      <family val="2"/>
    </font>
    <font>
      <sz val="6"/>
      <color theme="1"/>
      <name val="Tahoma"/>
      <family val="2"/>
    </font>
    <font>
      <b/>
      <sz val="10"/>
      <color indexed="56"/>
      <name val="Tahoma"/>
      <family val="2"/>
    </font>
    <font>
      <b/>
      <sz val="10"/>
      <color theme="4" tint="-0.249977111117893"/>
      <name val="Tahoma"/>
      <family val="2"/>
    </font>
    <font>
      <sz val="10"/>
      <color theme="1"/>
      <name val="Arial Narrow"/>
      <family val="2"/>
    </font>
    <font>
      <sz val="6"/>
      <color rgb="FFFF0000"/>
      <name val="Tahoma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sz val="10"/>
      <color theme="1"/>
      <name val="Wingdings 3"/>
      <family val="1"/>
      <charset val="2"/>
    </font>
    <font>
      <b/>
      <sz val="8"/>
      <color theme="4" tint="-0.249977111117893"/>
      <name val="Tahoma"/>
      <family val="2"/>
    </font>
    <font>
      <sz val="6"/>
      <name val="Tahoma"/>
      <family val="2"/>
    </font>
    <font>
      <sz val="6"/>
      <color theme="0"/>
      <name val="Tahoma"/>
      <family val="2"/>
    </font>
    <font>
      <sz val="7"/>
      <color theme="1"/>
      <name val="Tahoma"/>
      <family val="2"/>
    </font>
    <font>
      <b/>
      <u/>
      <sz val="8"/>
      <color theme="10"/>
      <name val="Tahoma"/>
      <family val="2"/>
    </font>
    <font>
      <b/>
      <sz val="10"/>
      <color theme="1"/>
      <name val="Arial Narrow"/>
      <family val="2"/>
    </font>
    <font>
      <sz val="10"/>
      <color rgb="FFFF0000"/>
      <name val="Wingdings 3"/>
      <family val="1"/>
      <charset val="2"/>
    </font>
    <font>
      <b/>
      <sz val="12"/>
      <color theme="1"/>
      <name val="Tahoma"/>
      <family val="2"/>
    </font>
    <font>
      <b/>
      <sz val="10"/>
      <color theme="1"/>
      <name val="Wingdings 3"/>
      <family val="1"/>
      <charset val="2"/>
    </font>
    <font>
      <b/>
      <sz val="9"/>
      <color rgb="FFFF0000"/>
      <name val="Tahoma"/>
      <family val="2"/>
    </font>
    <font>
      <b/>
      <sz val="9"/>
      <color rgb="FFFF0000"/>
      <name val="Arial Narrow"/>
      <family val="2"/>
    </font>
    <font>
      <sz val="7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rgb="FFFF0000"/>
      </patternFill>
    </fill>
    <fill>
      <patternFill patternType="gray125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10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theme="0"/>
      </left>
      <right/>
      <top/>
      <bottom style="hair">
        <color auto="1"/>
      </bottom>
      <diagonal/>
    </border>
    <border>
      <left/>
      <right style="thick">
        <color theme="0"/>
      </right>
      <top/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hair">
        <color auto="1"/>
      </bottom>
      <diagonal/>
    </border>
    <border>
      <left/>
      <right style="thick">
        <color theme="0"/>
      </right>
      <top style="thick">
        <color theme="0"/>
      </top>
      <bottom style="hair">
        <color auto="1"/>
      </bottom>
      <diagonal/>
    </border>
    <border>
      <left/>
      <right/>
      <top style="thick">
        <color theme="0"/>
      </top>
      <bottom style="hair">
        <color auto="1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hair">
        <color auto="1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auto="1"/>
      </right>
      <top style="thick">
        <color theme="0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hair">
        <color auto="1"/>
      </bottom>
      <diagonal/>
    </border>
    <border>
      <left/>
      <right style="thick">
        <color rgb="FFFF0000"/>
      </right>
      <top/>
      <bottom style="hair">
        <color auto="1"/>
      </bottom>
      <diagonal/>
    </border>
    <border>
      <left style="thick">
        <color rgb="FFFF0000"/>
      </left>
      <right/>
      <top style="hair">
        <color auto="1"/>
      </top>
      <bottom/>
      <diagonal/>
    </border>
    <border>
      <left/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/>
      <top style="medium">
        <color rgb="FFFF0000"/>
      </top>
      <bottom/>
      <diagonal/>
    </border>
    <border>
      <left style="thick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/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/>
      <top/>
      <bottom style="thick">
        <color rgb="FFFF0000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9">
    <xf numFmtId="0" fontId="0" fillId="0" borderId="0" xfId="0"/>
    <xf numFmtId="0" fontId="5" fillId="0" borderId="0" xfId="0" applyFont="1" applyAlignment="1" applyProtection="1">
      <alignment horizontal="left" vertical="center" indent="2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5" fillId="0" borderId="14" xfId="2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12" fillId="0" borderId="15" xfId="0" applyNumberFormat="1" applyFont="1" applyBorder="1" applyAlignment="1" applyProtection="1">
      <alignment horizontal="left" vertical="center" indent="2"/>
      <protection hidden="1"/>
    </xf>
    <xf numFmtId="164" fontId="12" fillId="0" borderId="15" xfId="0" applyNumberFormat="1" applyFont="1" applyBorder="1" applyAlignment="1" applyProtection="1">
      <alignment vertical="center"/>
      <protection hidden="1"/>
    </xf>
    <xf numFmtId="164" fontId="12" fillId="0" borderId="15" xfId="0" applyNumberFormat="1" applyFont="1" applyBorder="1" applyAlignment="1" applyProtection="1">
      <alignment horizontal="center" vertical="center"/>
      <protection hidden="1"/>
    </xf>
    <xf numFmtId="164" fontId="12" fillId="0" borderId="50" xfId="0" applyNumberFormat="1" applyFont="1" applyBorder="1" applyAlignment="1" applyProtection="1">
      <alignment horizontal="center" vertical="center"/>
      <protection hidden="1"/>
    </xf>
    <xf numFmtId="166" fontId="6" fillId="0" borderId="7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164" fontId="9" fillId="2" borderId="0" xfId="0" applyNumberFormat="1" applyFont="1" applyFill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left" vertical="center" indent="1"/>
      <protection hidden="1"/>
    </xf>
    <xf numFmtId="164" fontId="17" fillId="0" borderId="4" xfId="0" applyNumberFormat="1" applyFont="1" applyBorder="1" applyAlignment="1" applyProtection="1">
      <alignment horizontal="left" vertical="center" indent="1"/>
      <protection hidden="1"/>
    </xf>
    <xf numFmtId="164" fontId="5" fillId="0" borderId="4" xfId="0" applyNumberFormat="1" applyFont="1" applyBorder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left" vertical="center" indent="1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center"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166" fontId="5" fillId="0" borderId="7" xfId="0" applyNumberFormat="1" applyFont="1" applyBorder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horizontal="left" vertical="center" indent="1"/>
      <protection hidden="1"/>
    </xf>
    <xf numFmtId="0" fontId="2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4" fontId="9" fillId="0" borderId="0" xfId="0" applyNumberFormat="1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0" fillId="4" borderId="31" xfId="1" applyNumberFormat="1" applyFont="1" applyFill="1" applyBorder="1" applyAlignment="1" applyProtection="1">
      <alignment horizontal="center" vertical="center"/>
      <protection hidden="1"/>
    </xf>
    <xf numFmtId="0" fontId="21" fillId="5" borderId="27" xfId="1" applyNumberFormat="1" applyFont="1" applyFill="1" applyBorder="1" applyAlignment="1" applyProtection="1">
      <alignment horizontal="center" vertical="center"/>
      <protection hidden="1"/>
    </xf>
    <xf numFmtId="168" fontId="5" fillId="0" borderId="13" xfId="0" applyNumberFormat="1" applyFont="1" applyBorder="1" applyAlignment="1" applyProtection="1">
      <alignment vertical="center"/>
      <protection hidden="1"/>
    </xf>
    <xf numFmtId="168" fontId="5" fillId="0" borderId="8" xfId="0" applyNumberFormat="1" applyFont="1" applyBorder="1" applyAlignment="1" applyProtection="1">
      <alignment vertical="center"/>
      <protection hidden="1"/>
    </xf>
    <xf numFmtId="0" fontId="21" fillId="5" borderId="40" xfId="1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4" fontId="5" fillId="0" borderId="7" xfId="0" applyNumberFormat="1" applyFont="1" applyBorder="1" applyProtection="1">
      <protection hidden="1"/>
    </xf>
    <xf numFmtId="166" fontId="5" fillId="0" borderId="7" xfId="0" applyNumberFormat="1" applyFont="1" applyBorder="1" applyProtection="1">
      <protection hidden="1"/>
    </xf>
    <xf numFmtId="164" fontId="17" fillId="0" borderId="7" xfId="0" applyNumberFormat="1" applyFont="1" applyBorder="1" applyProtection="1">
      <protection hidden="1"/>
    </xf>
    <xf numFmtId="164" fontId="23" fillId="0" borderId="0" xfId="0" applyNumberFormat="1" applyFont="1" applyAlignment="1" applyProtection="1">
      <alignment horizontal="left" indent="1"/>
      <protection hidden="1"/>
    </xf>
    <xf numFmtId="164" fontId="5" fillId="0" borderId="7" xfId="0" applyNumberFormat="1" applyFont="1" applyBorder="1" applyAlignment="1" applyProtection="1">
      <alignment horizontal="left" indent="1"/>
      <protection hidden="1"/>
    </xf>
    <xf numFmtId="164" fontId="0" fillId="6" borderId="6" xfId="0" applyNumberFormat="1" applyFill="1" applyBorder="1" applyAlignment="1" applyProtection="1">
      <alignment vertical="center"/>
      <protection hidden="1"/>
    </xf>
    <xf numFmtId="164" fontId="0" fillId="6" borderId="6" xfId="0" applyNumberFormat="1" applyFill="1" applyBorder="1" applyAlignment="1" applyProtection="1">
      <alignment horizontal="left" vertical="center" indent="1"/>
      <protection hidden="1"/>
    </xf>
    <xf numFmtId="164" fontId="13" fillId="6" borderId="6" xfId="0" applyNumberFormat="1" applyFont="1" applyFill="1" applyBorder="1" applyAlignment="1" applyProtection="1">
      <alignment vertical="center" wrapText="1"/>
      <protection hidden="1"/>
    </xf>
    <xf numFmtId="164" fontId="0" fillId="0" borderId="15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13" fillId="0" borderId="22" xfId="0" applyFont="1" applyBorder="1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164" fontId="18" fillId="4" borderId="31" xfId="0" applyNumberFormat="1" applyFont="1" applyFill="1" applyBorder="1" applyAlignment="1" applyProtection="1">
      <alignment horizontal="center" vertical="center"/>
      <protection hidden="1"/>
    </xf>
    <xf numFmtId="0" fontId="13" fillId="3" borderId="25" xfId="0" applyFont="1" applyFill="1" applyBorder="1" applyAlignment="1" applyProtection="1">
      <alignment horizontal="center" vertical="center"/>
      <protection hidden="1"/>
    </xf>
    <xf numFmtId="164" fontId="27" fillId="5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19" fillId="0" borderId="21" xfId="0" applyNumberFormat="1" applyFont="1" applyBorder="1" applyAlignment="1" applyProtection="1">
      <alignment horizontal="right" vertical="center" inden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64" fontId="29" fillId="0" borderId="0" xfId="0" applyNumberFormat="1" applyFont="1" applyAlignment="1" applyProtection="1">
      <alignment horizontal="center" vertical="center"/>
      <protection hidden="1"/>
    </xf>
    <xf numFmtId="1" fontId="14" fillId="3" borderId="25" xfId="0" applyNumberFormat="1" applyFont="1" applyFill="1" applyBorder="1" applyAlignment="1" applyProtection="1">
      <alignment horizontal="center" vertical="center"/>
      <protection locked="0"/>
    </xf>
    <xf numFmtId="1" fontId="14" fillId="3" borderId="41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quotePrefix="1" applyNumberFormat="1" applyFont="1" applyAlignment="1" applyProtection="1">
      <alignment horizontal="left" vertical="center" indent="2"/>
      <protection hidden="1"/>
    </xf>
    <xf numFmtId="164" fontId="13" fillId="0" borderId="49" xfId="0" applyNumberFormat="1" applyFont="1" applyBorder="1" applyAlignment="1" applyProtection="1">
      <alignment horizontal="left" vertical="center" indent="1"/>
      <protection hidden="1"/>
    </xf>
    <xf numFmtId="0" fontId="15" fillId="2" borderId="0" xfId="0" applyFont="1" applyFill="1" applyAlignment="1" applyProtection="1">
      <alignment horizontal="left" vertical="center" indent="2"/>
      <protection hidden="1"/>
    </xf>
    <xf numFmtId="164" fontId="16" fillId="2" borderId="0" xfId="0" applyNumberFormat="1" applyFont="1" applyFill="1" applyAlignment="1" applyProtection="1">
      <alignment horizontal="right" vertical="center" indent="2"/>
      <protection hidden="1"/>
    </xf>
    <xf numFmtId="164" fontId="15" fillId="2" borderId="0" xfId="0" applyNumberFormat="1" applyFont="1" applyFill="1" applyAlignment="1" applyProtection="1">
      <alignment horizontal="right" vertical="center" indent="2"/>
      <protection hidden="1"/>
    </xf>
    <xf numFmtId="164" fontId="13" fillId="0" borderId="20" xfId="0" applyNumberFormat="1" applyFont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hidden="1"/>
    </xf>
    <xf numFmtId="164" fontId="17" fillId="0" borderId="15" xfId="0" applyNumberFormat="1" applyFont="1" applyBorder="1" applyAlignment="1" applyProtection="1">
      <alignment vertical="center"/>
      <protection hidden="1"/>
    </xf>
    <xf numFmtId="166" fontId="6" fillId="0" borderId="0" xfId="0" applyNumberFormat="1" applyFont="1" applyAlignment="1" applyProtection="1">
      <alignment vertical="center"/>
      <protection hidden="1"/>
    </xf>
    <xf numFmtId="164" fontId="17" fillId="0" borderId="21" xfId="0" applyNumberFormat="1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4" fontId="6" fillId="2" borderId="57" xfId="0" applyNumberFormat="1" applyFont="1" applyFill="1" applyBorder="1" applyAlignment="1" applyProtection="1">
      <alignment horizontal="center" vertical="center"/>
      <protection hidden="1"/>
    </xf>
    <xf numFmtId="0" fontId="6" fillId="2" borderId="55" xfId="0" applyFont="1" applyFill="1" applyBorder="1" applyAlignment="1" applyProtection="1">
      <alignment horizontal="center" vertical="center"/>
      <protection hidden="1"/>
    </xf>
    <xf numFmtId="164" fontId="13" fillId="9" borderId="6" xfId="0" applyNumberFormat="1" applyFont="1" applyFill="1" applyBorder="1" applyAlignment="1" applyProtection="1">
      <alignment horizontal="left" vertical="center" indent="1"/>
      <protection hidden="1"/>
    </xf>
    <xf numFmtId="164" fontId="15" fillId="0" borderId="6" xfId="0" applyNumberFormat="1" applyFont="1" applyBorder="1" applyAlignment="1" applyProtection="1">
      <alignment horizontal="left" vertical="center" indent="1"/>
      <protection hidden="1"/>
    </xf>
    <xf numFmtId="164" fontId="13" fillId="0" borderId="20" xfId="0" applyNumberFormat="1" applyFont="1" applyBorder="1" applyAlignment="1" applyProtection="1">
      <alignment vertical="center" wrapText="1"/>
      <protection hidden="1"/>
    </xf>
    <xf numFmtId="164" fontId="13" fillId="0" borderId="21" xfId="0" applyNumberFormat="1" applyFont="1" applyBorder="1" applyAlignment="1" applyProtection="1">
      <alignment vertical="center" wrapText="1"/>
      <protection hidden="1"/>
    </xf>
    <xf numFmtId="164" fontId="19" fillId="0" borderId="21" xfId="0" applyNumberFormat="1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36" fillId="0" borderId="0" xfId="0" applyFont="1" applyAlignment="1" applyProtection="1">
      <alignment horizontal="left" vertical="center" indent="1"/>
      <protection hidden="1"/>
    </xf>
    <xf numFmtId="0" fontId="5" fillId="0" borderId="15" xfId="0" applyFont="1" applyBorder="1" applyAlignment="1" applyProtection="1">
      <alignment vertical="center"/>
      <protection hidden="1"/>
    </xf>
    <xf numFmtId="166" fontId="6" fillId="0" borderId="50" xfId="0" applyNumberFormat="1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164" fontId="28" fillId="0" borderId="21" xfId="0" applyNumberFormat="1" applyFont="1" applyBorder="1" applyAlignment="1" applyProtection="1">
      <alignment horizontal="right" wrapText="1" indent="1"/>
      <protection hidden="1"/>
    </xf>
    <xf numFmtId="166" fontId="6" fillId="0" borderId="44" xfId="0" applyNumberFormat="1" applyFont="1" applyBorder="1" applyAlignment="1" applyProtection="1">
      <alignment vertical="center"/>
      <protection hidden="1"/>
    </xf>
    <xf numFmtId="164" fontId="5" fillId="0" borderId="6" xfId="0" applyNumberFormat="1" applyFont="1" applyBorder="1" applyAlignment="1" applyProtection="1">
      <alignment horizontal="left" vertical="center" indent="1"/>
      <protection hidden="1"/>
    </xf>
    <xf numFmtId="164" fontId="5" fillId="0" borderId="6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167" fontId="9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" fontId="6" fillId="2" borderId="56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0" applyNumberFormat="1" applyFont="1" applyAlignment="1" applyProtection="1">
      <alignment horizontal="left" indent="1"/>
      <protection hidden="1"/>
    </xf>
    <xf numFmtId="164" fontId="5" fillId="0" borderId="0" xfId="0" applyNumberFormat="1" applyFont="1" applyAlignment="1" applyProtection="1">
      <alignment horizontal="left" indent="1"/>
      <protection hidden="1"/>
    </xf>
    <xf numFmtId="164" fontId="0" fillId="9" borderId="0" xfId="0" applyNumberFormat="1" applyFill="1" applyAlignment="1" applyProtection="1">
      <alignment vertical="center"/>
      <protection hidden="1"/>
    </xf>
    <xf numFmtId="164" fontId="23" fillId="9" borderId="0" xfId="0" applyNumberFormat="1" applyFont="1" applyFill="1" applyAlignment="1" applyProtection="1">
      <alignment horizontal="center"/>
      <protection hidden="1"/>
    </xf>
    <xf numFmtId="164" fontId="19" fillId="0" borderId="0" xfId="0" applyNumberFormat="1" applyFont="1" applyProtection="1">
      <protection hidden="1"/>
    </xf>
    <xf numFmtId="164" fontId="17" fillId="0" borderId="0" xfId="0" applyNumberFormat="1" applyFont="1" applyProtection="1">
      <protection hidden="1"/>
    </xf>
    <xf numFmtId="164" fontId="0" fillId="6" borderId="0" xfId="0" applyNumberFormat="1" applyFill="1" applyAlignment="1" applyProtection="1">
      <alignment horizontal="right" vertical="center" indent="1"/>
      <protection hidden="1"/>
    </xf>
    <xf numFmtId="164" fontId="23" fillId="9" borderId="0" xfId="0" applyNumberFormat="1" applyFont="1" applyFill="1" applyAlignment="1" applyProtection="1">
      <alignment horizontal="left" indent="1"/>
      <protection hidden="1"/>
    </xf>
    <xf numFmtId="164" fontId="13" fillId="0" borderId="0" xfId="0" applyNumberFormat="1" applyFont="1" applyAlignment="1" applyProtection="1">
      <alignment vertical="center"/>
      <protection hidden="1"/>
    </xf>
    <xf numFmtId="164" fontId="23" fillId="0" borderId="0" xfId="0" applyNumberFormat="1" applyFont="1" applyAlignment="1" applyProtection="1">
      <alignment horizontal="center"/>
      <protection hidden="1"/>
    </xf>
    <xf numFmtId="164" fontId="23" fillId="0" borderId="0" xfId="0" applyNumberFormat="1" applyFont="1" applyProtection="1">
      <protection hidden="1"/>
    </xf>
    <xf numFmtId="164" fontId="5" fillId="6" borderId="0" xfId="0" applyNumberFormat="1" applyFont="1" applyFill="1" applyAlignment="1" applyProtection="1">
      <alignment vertical="center"/>
      <protection hidden="1"/>
    </xf>
    <xf numFmtId="166" fontId="0" fillId="9" borderId="0" xfId="0" applyNumberFormat="1" applyFill="1" applyAlignment="1" applyProtection="1">
      <alignment horizontal="right" vertical="center" indent="1"/>
      <protection hidden="1"/>
    </xf>
    <xf numFmtId="166" fontId="19" fillId="0" borderId="0" xfId="0" applyNumberFormat="1" applyFont="1" applyProtection="1">
      <protection hidden="1"/>
    </xf>
    <xf numFmtId="164" fontId="5" fillId="0" borderId="0" xfId="0" applyNumberFormat="1" applyFont="1" applyProtection="1">
      <protection hidden="1"/>
    </xf>
    <xf numFmtId="166" fontId="5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9" fillId="0" borderId="0" xfId="2" applyFont="1" applyAlignment="1" applyProtection="1">
      <alignment horizontal="left" vertical="center" indent="1"/>
      <protection hidden="1"/>
    </xf>
    <xf numFmtId="0" fontId="5" fillId="0" borderId="0" xfId="1" applyNumberFormat="1" applyFont="1" applyFill="1" applyBorder="1" applyAlignment="1" applyProtection="1">
      <alignment horizontal="left" vertical="center" indent="1"/>
      <protection hidden="1"/>
    </xf>
    <xf numFmtId="0" fontId="5" fillId="0" borderId="0" xfId="2" applyFont="1" applyAlignment="1" applyProtection="1">
      <alignment horizontal="left" vertical="center" indent="1"/>
      <protection hidden="1"/>
    </xf>
    <xf numFmtId="164" fontId="15" fillId="0" borderId="0" xfId="0" applyNumberFormat="1" applyFont="1" applyAlignment="1" applyProtection="1">
      <alignment horizontal="right" vertical="center" indent="1"/>
      <protection hidden="1"/>
    </xf>
    <xf numFmtId="164" fontId="12" fillId="0" borderId="0" xfId="0" applyNumberFormat="1" applyFont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right" vertical="center" indent="1"/>
      <protection hidden="1"/>
    </xf>
    <xf numFmtId="0" fontId="15" fillId="0" borderId="0" xfId="0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 indent="2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37" fillId="0" borderId="0" xfId="2" applyFont="1" applyAlignment="1" applyProtection="1">
      <alignment horizontal="center" vertical="center" wrapText="1"/>
      <protection hidden="1"/>
    </xf>
    <xf numFmtId="0" fontId="31" fillId="0" borderId="0" xfId="6" quotePrefix="1" applyFont="1" applyFill="1" applyBorder="1" applyAlignment="1" applyProtection="1">
      <alignment horizontal="center" vertical="center"/>
      <protection hidden="1"/>
    </xf>
    <xf numFmtId="0" fontId="26" fillId="0" borderId="6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26" fillId="0" borderId="69" xfId="0" applyFont="1" applyBorder="1" applyAlignment="1" applyProtection="1">
      <alignment horizontal="left" vertical="center" indent="1"/>
      <protection hidden="1"/>
    </xf>
    <xf numFmtId="0" fontId="0" fillId="0" borderId="37" xfId="0" applyBorder="1" applyAlignment="1" applyProtection="1">
      <alignment horizontal="left" vertical="center" indent="1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70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5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4" fontId="0" fillId="0" borderId="44" xfId="0" applyNumberForma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49" fontId="22" fillId="0" borderId="0" xfId="0" applyNumberFormat="1" applyFont="1" applyAlignment="1" applyProtection="1">
      <alignment horizontal="left" vertical="center" indent="1"/>
      <protection hidden="1"/>
    </xf>
    <xf numFmtId="169" fontId="0" fillId="4" borderId="17" xfId="0" applyNumberFormat="1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horizontal="left" vertical="center" indent="2"/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164" fontId="0" fillId="2" borderId="1" xfId="0" applyNumberForma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168" fontId="0" fillId="4" borderId="31" xfId="0" applyNumberFormat="1" applyFill="1" applyBorder="1" applyAlignment="1" applyProtection="1">
      <alignment horizontal="center" vertical="center"/>
      <protection locked="0" hidden="1"/>
    </xf>
    <xf numFmtId="0" fontId="0" fillId="4" borderId="22" xfId="0" applyFill="1" applyBorder="1" applyAlignment="1" applyProtection="1">
      <alignment vertical="center"/>
      <protection hidden="1"/>
    </xf>
    <xf numFmtId="164" fontId="16" fillId="0" borderId="71" xfId="0" applyNumberFormat="1" applyFont="1" applyBorder="1" applyAlignment="1" applyProtection="1">
      <alignment horizontal="left" vertical="center" indent="1"/>
      <protection hidden="1"/>
    </xf>
    <xf numFmtId="164" fontId="9" fillId="0" borderId="72" xfId="0" applyNumberFormat="1" applyFont="1" applyBorder="1" applyAlignment="1" applyProtection="1">
      <alignment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vertical="center"/>
      <protection hidden="1"/>
    </xf>
    <xf numFmtId="164" fontId="17" fillId="0" borderId="72" xfId="0" applyNumberFormat="1" applyFont="1" applyBorder="1" applyAlignment="1" applyProtection="1">
      <alignment horizontal="center" vertical="center"/>
      <protection hidden="1"/>
    </xf>
    <xf numFmtId="164" fontId="13" fillId="0" borderId="71" xfId="0" applyNumberFormat="1" applyFont="1" applyBorder="1" applyAlignment="1" applyProtection="1">
      <alignment horizontal="left" vertical="center" indent="1"/>
      <protection hidden="1"/>
    </xf>
    <xf numFmtId="0" fontId="5" fillId="0" borderId="45" xfId="0" applyFont="1" applyBorder="1" applyAlignment="1" applyProtection="1">
      <alignment vertical="center"/>
      <protection hidden="1"/>
    </xf>
    <xf numFmtId="164" fontId="13" fillId="0" borderId="73" xfId="0" applyNumberFormat="1" applyFont="1" applyBorder="1" applyAlignment="1" applyProtection="1">
      <alignment horizontal="left" vertical="center" indent="1"/>
      <protection hidden="1"/>
    </xf>
    <xf numFmtId="0" fontId="5" fillId="0" borderId="47" xfId="0" applyFont="1" applyBorder="1" applyAlignment="1" applyProtection="1">
      <alignment vertical="center"/>
      <protection hidden="1"/>
    </xf>
    <xf numFmtId="164" fontId="17" fillId="0" borderId="74" xfId="0" applyNumberFormat="1" applyFont="1" applyBorder="1" applyAlignment="1" applyProtection="1">
      <alignment horizontal="center" vertical="center"/>
      <protection hidden="1"/>
    </xf>
    <xf numFmtId="166" fontId="5" fillId="0" borderId="71" xfId="0" applyNumberFormat="1" applyFont="1" applyBorder="1" applyAlignment="1" applyProtection="1">
      <alignment horizontal="left" vertical="center" indent="1"/>
      <protection hidden="1"/>
    </xf>
    <xf numFmtId="0" fontId="0" fillId="0" borderId="42" xfId="0" applyBorder="1" applyAlignment="1" applyProtection="1">
      <alignment vertical="center"/>
      <protection hidden="1"/>
    </xf>
    <xf numFmtId="166" fontId="6" fillId="0" borderId="76" xfId="0" applyNumberFormat="1" applyFont="1" applyBorder="1" applyAlignment="1" applyProtection="1">
      <alignment vertical="center"/>
      <protection hidden="1"/>
    </xf>
    <xf numFmtId="0" fontId="23" fillId="0" borderId="45" xfId="0" applyFont="1" applyBorder="1" applyAlignment="1" applyProtection="1">
      <alignment horizontal="right" vertical="center" indent="1"/>
      <protection hidden="1"/>
    </xf>
    <xf numFmtId="0" fontId="23" fillId="0" borderId="47" xfId="0" applyFont="1" applyBorder="1" applyAlignment="1" applyProtection="1">
      <alignment horizontal="right" vertical="center" indent="1"/>
      <protection hidden="1"/>
    </xf>
    <xf numFmtId="164" fontId="23" fillId="0" borderId="18" xfId="0" applyNumberFormat="1" applyFont="1" applyBorder="1" applyAlignment="1" applyProtection="1">
      <alignment horizontal="right" vertical="center" indent="1"/>
      <protection hidden="1"/>
    </xf>
    <xf numFmtId="164" fontId="23" fillId="0" borderId="71" xfId="0" applyNumberFormat="1" applyFont="1" applyBorder="1" applyAlignment="1" applyProtection="1">
      <alignment horizontal="left" indent="1"/>
      <protection hidden="1"/>
    </xf>
    <xf numFmtId="164" fontId="17" fillId="0" borderId="72" xfId="0" applyNumberFormat="1" applyFont="1" applyBorder="1" applyAlignment="1" applyProtection="1">
      <alignment horizontal="left" inden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166" fontId="22" fillId="8" borderId="24" xfId="0" applyNumberFormat="1" applyFont="1" applyFill="1" applyBorder="1" applyAlignment="1" applyProtection="1">
      <alignment horizontal="center" vertical="center"/>
      <protection locked="0" hidden="1"/>
    </xf>
    <xf numFmtId="164" fontId="22" fillId="8" borderId="63" xfId="0" applyNumberFormat="1" applyFont="1" applyFill="1" applyBorder="1" applyAlignment="1" applyProtection="1">
      <alignment horizontal="center" vertical="center"/>
      <protection locked="0" hidden="1"/>
    </xf>
    <xf numFmtId="164" fontId="22" fillId="8" borderId="66" xfId="0" applyNumberFormat="1" applyFont="1" applyFill="1" applyBorder="1" applyAlignment="1" applyProtection="1">
      <alignment horizontal="center" vertical="center"/>
      <protection locked="0" hidden="1"/>
    </xf>
    <xf numFmtId="4" fontId="5" fillId="8" borderId="61" xfId="0" applyNumberFormat="1" applyFont="1" applyFill="1" applyBorder="1" applyAlignment="1" applyProtection="1">
      <alignment horizontal="center" vertical="center"/>
      <protection locked="0" hidden="1"/>
    </xf>
    <xf numFmtId="4" fontId="5" fillId="8" borderId="62" xfId="0" applyNumberFormat="1" applyFont="1" applyFill="1" applyBorder="1" applyAlignment="1" applyProtection="1">
      <alignment horizontal="center" vertical="center"/>
      <protection locked="0" hidden="1"/>
    </xf>
    <xf numFmtId="4" fontId="5" fillId="8" borderId="14" xfId="0" applyNumberFormat="1" applyFont="1" applyFill="1" applyBorder="1" applyAlignment="1" applyProtection="1">
      <alignment horizontal="center" vertical="center"/>
      <protection locked="0" hidden="1"/>
    </xf>
    <xf numFmtId="4" fontId="5" fillId="8" borderId="59" xfId="0" applyNumberFormat="1" applyFont="1" applyFill="1" applyBorder="1" applyAlignment="1" applyProtection="1">
      <alignment horizontal="center" vertical="center"/>
      <protection locked="0" hidden="1"/>
    </xf>
    <xf numFmtId="1" fontId="22" fillId="8" borderId="14" xfId="2" applyNumberFormat="1" applyFont="1" applyFill="1" applyBorder="1" applyAlignment="1" applyProtection="1">
      <alignment horizontal="center" vertical="center"/>
      <protection locked="0" hidden="1"/>
    </xf>
    <xf numFmtId="1" fontId="22" fillId="8" borderId="59" xfId="2" applyNumberFormat="1" applyFont="1" applyFill="1" applyBorder="1" applyAlignment="1" applyProtection="1">
      <alignment horizontal="center" vertical="center"/>
      <protection locked="0" hidden="1"/>
    </xf>
    <xf numFmtId="164" fontId="13" fillId="0" borderId="6" xfId="0" applyNumberFormat="1" applyFont="1" applyBorder="1" applyAlignment="1" applyProtection="1">
      <alignment horizontal="left" vertical="center" indent="1"/>
      <protection hidden="1"/>
    </xf>
    <xf numFmtId="164" fontId="25" fillId="0" borderId="0" xfId="6" applyNumberFormat="1" applyFont="1" applyFill="1" applyBorder="1" applyAlignment="1" applyProtection="1">
      <alignment horizontal="left" vertical="center" indent="1"/>
      <protection hidden="1"/>
    </xf>
    <xf numFmtId="164" fontId="0" fillId="0" borderId="0" xfId="0" applyNumberFormat="1" applyAlignment="1" applyProtection="1">
      <alignment horizontal="left" vertical="center" indent="1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164" fontId="0" fillId="0" borderId="7" xfId="0" applyNumberFormat="1" applyBorder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left" vertical="center" indent="1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164" fontId="9" fillId="0" borderId="2" xfId="0" applyNumberFormat="1" applyFont="1" applyBorder="1" applyAlignment="1" applyProtection="1">
      <alignment horizontal="center" vertical="center"/>
      <protection hidden="1"/>
    </xf>
    <xf numFmtId="168" fontId="5" fillId="0" borderId="13" xfId="0" applyNumberFormat="1" applyFont="1" applyBorder="1" applyAlignment="1" applyProtection="1">
      <alignment horizontal="right" vertical="center" indent="1"/>
      <protection hidden="1"/>
    </xf>
    <xf numFmtId="168" fontId="5" fillId="0" borderId="8" xfId="0" applyNumberFormat="1" applyFont="1" applyBorder="1" applyAlignment="1" applyProtection="1">
      <alignment horizontal="right" vertical="center" indent="1"/>
      <protection hidden="1"/>
    </xf>
    <xf numFmtId="168" fontId="5" fillId="0" borderId="23" xfId="0" applyNumberFormat="1" applyFont="1" applyBorder="1" applyAlignment="1" applyProtection="1">
      <alignment horizontal="right" vertical="center" indent="1"/>
      <protection hidden="1"/>
    </xf>
    <xf numFmtId="0" fontId="0" fillId="7" borderId="7" xfId="0" applyFill="1" applyBorder="1" applyAlignment="1" applyProtection="1">
      <alignment horizontal="left" vertical="center" indent="1"/>
      <protection hidden="1"/>
    </xf>
    <xf numFmtId="164" fontId="5" fillId="6" borderId="7" xfId="0" applyNumberFormat="1" applyFont="1" applyFill="1" applyBorder="1" applyAlignment="1" applyProtection="1">
      <alignment vertical="center"/>
      <protection hidden="1"/>
    </xf>
    <xf numFmtId="164" fontId="12" fillId="0" borderId="15" xfId="0" applyNumberFormat="1" applyFont="1" applyBorder="1" applyAlignment="1" applyProtection="1">
      <alignment horizontal="left" vertical="center" indent="1"/>
      <protection hidden="1"/>
    </xf>
    <xf numFmtId="164" fontId="12" fillId="0" borderId="15" xfId="0" applyNumberFormat="1" applyFont="1" applyBorder="1" applyAlignment="1" applyProtection="1">
      <alignment horizontal="left" vertical="center"/>
      <protection hidden="1"/>
    </xf>
    <xf numFmtId="164" fontId="23" fillId="0" borderId="15" xfId="0" applyNumberFormat="1" applyFont="1" applyBorder="1" applyAlignment="1" applyProtection="1">
      <alignment horizontal="left" indent="2"/>
      <protection hidden="1"/>
    </xf>
    <xf numFmtId="164" fontId="12" fillId="0" borderId="15" xfId="0" applyNumberFormat="1" applyFont="1" applyBorder="1" applyAlignment="1" applyProtection="1">
      <alignment horizontal="left"/>
      <protection hidden="1"/>
    </xf>
    <xf numFmtId="164" fontId="6" fillId="0" borderId="15" xfId="0" applyNumberFormat="1" applyFont="1" applyBorder="1" applyAlignment="1" applyProtection="1">
      <alignment horizontal="left" vertical="center"/>
      <protection hidden="1"/>
    </xf>
    <xf numFmtId="164" fontId="6" fillId="0" borderId="50" xfId="0" applyNumberFormat="1" applyFont="1" applyBorder="1" applyAlignment="1" applyProtection="1">
      <alignment horizontal="left" vertical="center"/>
      <protection hidden="1"/>
    </xf>
    <xf numFmtId="164" fontId="19" fillId="0" borderId="0" xfId="0" applyNumberFormat="1" applyFont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right" vertical="center"/>
      <protection hidden="1"/>
    </xf>
    <xf numFmtId="4" fontId="6" fillId="2" borderId="63" xfId="0" applyNumberFormat="1" applyFont="1" applyFill="1" applyBorder="1" applyAlignment="1" applyProtection="1">
      <alignment horizontal="center" vertical="center"/>
      <protection hidden="1"/>
    </xf>
    <xf numFmtId="1" fontId="6" fillId="2" borderId="64" xfId="0" applyNumberFormat="1" applyFont="1" applyFill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vertical="center"/>
      <protection hidden="1"/>
    </xf>
    <xf numFmtId="166" fontId="12" fillId="0" borderId="15" xfId="0" applyNumberFormat="1" applyFont="1" applyBorder="1" applyAlignment="1" applyProtection="1">
      <alignment vertical="center"/>
      <protection hidden="1"/>
    </xf>
    <xf numFmtId="164" fontId="12" fillId="0" borderId="15" xfId="0" applyNumberFormat="1" applyFont="1" applyBorder="1" applyAlignment="1" applyProtection="1">
      <alignment horizontal="right" vertical="center" indent="1"/>
      <protection hidden="1"/>
    </xf>
    <xf numFmtId="166" fontId="6" fillId="0" borderId="15" xfId="0" applyNumberFormat="1" applyFont="1" applyBorder="1" applyAlignment="1" applyProtection="1">
      <alignment vertical="center"/>
      <protection hidden="1"/>
    </xf>
    <xf numFmtId="166" fontId="0" fillId="0" borderId="50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64" fontId="19" fillId="2" borderId="63" xfId="0" applyNumberFormat="1" applyFont="1" applyFill="1" applyBorder="1" applyAlignment="1" applyProtection="1">
      <alignment horizontal="right" vertical="center"/>
      <protection hidden="1"/>
    </xf>
    <xf numFmtId="164" fontId="19" fillId="2" borderId="57" xfId="0" applyNumberFormat="1" applyFont="1" applyFill="1" applyBorder="1" applyAlignment="1" applyProtection="1">
      <alignment horizontal="right" vertical="center"/>
      <protection hidden="1"/>
    </xf>
    <xf numFmtId="0" fontId="10" fillId="4" borderId="83" xfId="1" applyNumberFormat="1" applyFont="1" applyFill="1" applyBorder="1" applyAlignment="1" applyProtection="1">
      <alignment horizontal="center" vertical="center"/>
      <protection hidden="1"/>
    </xf>
    <xf numFmtId="1" fontId="14" fillId="3" borderId="84" xfId="0" applyNumberFormat="1" applyFont="1" applyFill="1" applyBorder="1" applyAlignment="1" applyProtection="1">
      <alignment horizontal="center" vertical="center"/>
      <protection locked="0"/>
    </xf>
    <xf numFmtId="164" fontId="32" fillId="10" borderId="0" xfId="0" applyNumberFormat="1" applyFont="1" applyFill="1" applyAlignment="1" applyProtection="1">
      <alignment horizontal="center" vertical="center"/>
      <protection locked="0" hidden="1"/>
    </xf>
    <xf numFmtId="164" fontId="38" fillId="6" borderId="0" xfId="0" quotePrefix="1" applyNumberFormat="1" applyFont="1" applyFill="1" applyAlignment="1" applyProtection="1">
      <alignment horizontal="left" vertical="center" indent="2"/>
      <protection hidden="1"/>
    </xf>
    <xf numFmtId="164" fontId="24" fillId="6" borderId="0" xfId="0" quotePrefix="1" applyNumberFormat="1" applyFont="1" applyFill="1" applyAlignment="1" applyProtection="1">
      <alignment horizontal="left" vertical="center" indent="2"/>
      <protection hidden="1"/>
    </xf>
    <xf numFmtId="0" fontId="24" fillId="6" borderId="0" xfId="0" applyFont="1" applyFill="1" applyAlignment="1" applyProtection="1">
      <alignment horizontal="left" vertical="center" indent="2"/>
      <protection hidden="1"/>
    </xf>
    <xf numFmtId="164" fontId="17" fillId="0" borderId="0" xfId="0" applyNumberFormat="1" applyFont="1" applyAlignment="1" applyProtection="1">
      <alignment horizontal="left" vertical="center" indent="2"/>
      <protection hidden="1"/>
    </xf>
    <xf numFmtId="164" fontId="16" fillId="0" borderId="0" xfId="0" applyNumberFormat="1" applyFont="1" applyAlignment="1" applyProtection="1">
      <alignment horizontal="left" vertical="center" inden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 indent="1"/>
      <protection hidden="1"/>
    </xf>
    <xf numFmtId="164" fontId="23" fillId="0" borderId="0" xfId="0" applyNumberFormat="1" applyFont="1" applyAlignment="1" applyProtection="1">
      <alignment horizontal="righ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164" fontId="18" fillId="0" borderId="0" xfId="0" applyNumberFormat="1" applyFont="1" applyAlignment="1" applyProtection="1">
      <alignment horizontal="left" vertical="center" indent="1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166" fontId="5" fillId="0" borderId="0" xfId="0" applyNumberFormat="1" applyFont="1" applyAlignment="1" applyProtection="1">
      <alignment horizontal="left" vertical="center" indent="1"/>
      <protection hidden="1"/>
    </xf>
    <xf numFmtId="166" fontId="17" fillId="0" borderId="0" xfId="0" applyNumberFormat="1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right" vertical="center" indent="1"/>
      <protection hidden="1"/>
    </xf>
    <xf numFmtId="166" fontId="9" fillId="0" borderId="0" xfId="0" applyNumberFormat="1" applyFont="1" applyAlignment="1" applyProtection="1">
      <alignment vertical="center"/>
      <protection hidden="1"/>
    </xf>
    <xf numFmtId="0" fontId="0" fillId="0" borderId="96" xfId="0" applyBorder="1" applyAlignment="1" applyProtection="1">
      <alignment vertical="center"/>
      <protection hidden="1"/>
    </xf>
    <xf numFmtId="0" fontId="0" fillId="0" borderId="78" xfId="0" applyBorder="1" applyAlignment="1" applyProtection="1">
      <alignment vertical="center"/>
      <protection hidden="1"/>
    </xf>
    <xf numFmtId="164" fontId="6" fillId="0" borderId="78" xfId="0" applyNumberFormat="1" applyFont="1" applyBorder="1" applyAlignment="1" applyProtection="1">
      <alignment vertical="center"/>
      <protection hidden="1"/>
    </xf>
    <xf numFmtId="166" fontId="6" fillId="0" borderId="79" xfId="0" applyNumberFormat="1" applyFont="1" applyBorder="1" applyAlignment="1" applyProtection="1">
      <alignment vertical="center"/>
      <protection hidden="1"/>
    </xf>
    <xf numFmtId="1" fontId="16" fillId="0" borderId="43" xfId="0" applyNumberFormat="1" applyFont="1" applyBorder="1" applyAlignment="1" applyProtection="1">
      <alignment horizontal="center" vertical="center"/>
      <protection hidden="1"/>
    </xf>
    <xf numFmtId="1" fontId="16" fillId="0" borderId="95" xfId="0" applyNumberFormat="1" applyFont="1" applyBorder="1" applyAlignment="1" applyProtection="1">
      <alignment horizontal="center" vertical="center"/>
      <protection hidden="1"/>
    </xf>
    <xf numFmtId="0" fontId="19" fillId="7" borderId="15" xfId="0" applyFont="1" applyFill="1" applyBorder="1" applyAlignment="1" applyProtection="1">
      <alignment vertical="center"/>
      <protection hidden="1"/>
    </xf>
    <xf numFmtId="0" fontId="19" fillId="7" borderId="50" xfId="0" applyFont="1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horizontal="left" vertical="center" indent="1"/>
      <protection hidden="1"/>
    </xf>
    <xf numFmtId="0" fontId="0" fillId="7" borderId="11" xfId="0" applyFill="1" applyBorder="1" applyAlignment="1" applyProtection="1">
      <alignment horizontal="left" vertical="center" indent="1"/>
      <protection hidden="1"/>
    </xf>
    <xf numFmtId="0" fontId="0" fillId="7" borderId="12" xfId="0" applyFill="1" applyBorder="1" applyAlignment="1" applyProtection="1">
      <alignment horizontal="left" vertical="center" indent="1"/>
      <protection hidden="1"/>
    </xf>
    <xf numFmtId="164" fontId="5" fillId="0" borderId="97" xfId="0" applyNumberFormat="1" applyFont="1" applyBorder="1" applyAlignment="1" applyProtection="1">
      <alignment vertical="center"/>
      <protection hidden="1"/>
    </xf>
    <xf numFmtId="164" fontId="5" fillId="0" borderId="98" xfId="0" applyNumberFormat="1" applyFont="1" applyBorder="1" applyAlignment="1" applyProtection="1">
      <alignment vertical="center"/>
      <protection hidden="1"/>
    </xf>
    <xf numFmtId="164" fontId="5" fillId="0" borderId="99" xfId="0" applyNumberFormat="1" applyFont="1" applyBorder="1" applyAlignment="1" applyProtection="1">
      <alignment vertical="center"/>
      <protection hidden="1"/>
    </xf>
    <xf numFmtId="164" fontId="19" fillId="4" borderId="102" xfId="0" applyNumberFormat="1" applyFont="1" applyFill="1" applyBorder="1" applyAlignment="1" applyProtection="1">
      <alignment horizontal="center" vertical="center"/>
      <protection hidden="1"/>
    </xf>
    <xf numFmtId="164" fontId="19" fillId="4" borderId="103" xfId="0" applyNumberFormat="1" applyFont="1" applyFill="1" applyBorder="1" applyAlignment="1" applyProtection="1">
      <alignment horizontal="center" vertical="center"/>
      <protection hidden="1"/>
    </xf>
    <xf numFmtId="169" fontId="0" fillId="4" borderId="8" xfId="0" applyNumberFormat="1" applyFill="1" applyBorder="1" applyAlignment="1" applyProtection="1">
      <alignment vertical="center"/>
      <protection hidden="1"/>
    </xf>
    <xf numFmtId="168" fontId="28" fillId="0" borderId="29" xfId="0" applyNumberFormat="1" applyFont="1" applyBorder="1" applyAlignment="1" applyProtection="1">
      <alignment horizontal="right" vertical="center"/>
      <protection hidden="1"/>
    </xf>
    <xf numFmtId="169" fontId="6" fillId="0" borderId="53" xfId="0" quotePrefix="1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19" fillId="2" borderId="8" xfId="0" applyFont="1" applyFill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horizontal="left" vertical="center"/>
      <protection hidden="1"/>
    </xf>
    <xf numFmtId="164" fontId="19" fillId="2" borderId="8" xfId="0" applyNumberFormat="1" applyFont="1" applyFill="1" applyBorder="1" applyAlignment="1" applyProtection="1">
      <alignment vertical="center"/>
      <protection hidden="1"/>
    </xf>
    <xf numFmtId="0" fontId="19" fillId="0" borderId="29" xfId="0" applyFont="1" applyBorder="1" applyAlignment="1" applyProtection="1">
      <alignment horizontal="left" vertical="center" indent="2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5" fillId="0" borderId="106" xfId="0" applyFont="1" applyBorder="1" applyAlignment="1" applyProtection="1">
      <alignment vertical="center"/>
      <protection hidden="1"/>
    </xf>
    <xf numFmtId="0" fontId="28" fillId="0" borderId="9" xfId="0" applyFont="1" applyBorder="1" applyAlignment="1" applyProtection="1">
      <alignment horizontal="left" vertical="center"/>
      <protection hidden="1"/>
    </xf>
    <xf numFmtId="169" fontId="29" fillId="0" borderId="53" xfId="0" applyNumberFormat="1" applyFont="1" applyBorder="1" applyAlignment="1" applyProtection="1">
      <alignment horizontal="right" vertical="center"/>
      <protection hidden="1"/>
    </xf>
    <xf numFmtId="164" fontId="14" fillId="2" borderId="100" xfId="0" applyNumberFormat="1" applyFont="1" applyFill="1" applyBorder="1" applyAlignment="1" applyProtection="1">
      <alignment horizontal="left" vertical="center" indent="1"/>
      <protection hidden="1"/>
    </xf>
    <xf numFmtId="164" fontId="14" fillId="2" borderId="104" xfId="0" applyNumberFormat="1" applyFont="1" applyFill="1" applyBorder="1" applyAlignment="1" applyProtection="1">
      <alignment horizontal="left" vertical="center" indent="1"/>
      <protection hidden="1"/>
    </xf>
    <xf numFmtId="164" fontId="14" fillId="2" borderId="105" xfId="0" applyNumberFormat="1" applyFont="1" applyFill="1" applyBorder="1" applyAlignment="1" applyProtection="1">
      <alignment horizontal="left" vertical="center" indent="1"/>
      <protection hidden="1"/>
    </xf>
    <xf numFmtId="164" fontId="14" fillId="2" borderId="22" xfId="0" applyNumberFormat="1" applyFont="1" applyFill="1" applyBorder="1" applyAlignment="1" applyProtection="1">
      <alignment horizontal="left" vertical="center" indent="1"/>
      <protection hidden="1"/>
    </xf>
    <xf numFmtId="164" fontId="14" fillId="2" borderId="1" xfId="0" applyNumberFormat="1" applyFont="1" applyFill="1" applyBorder="1" applyAlignment="1" applyProtection="1">
      <alignment horizontal="left" vertical="center" indent="1"/>
      <protection hidden="1"/>
    </xf>
    <xf numFmtId="164" fontId="14" fillId="2" borderId="8" xfId="0" applyNumberFormat="1" applyFont="1" applyFill="1" applyBorder="1" applyAlignment="1" applyProtection="1">
      <alignment horizontal="left" vertical="center" indent="1"/>
      <protection hidden="1"/>
    </xf>
    <xf numFmtId="168" fontId="5" fillId="0" borderId="13" xfId="0" applyNumberFormat="1" applyFont="1" applyBorder="1" applyAlignment="1" applyProtection="1">
      <alignment horizontal="right" vertical="center" indent="1"/>
      <protection hidden="1"/>
    </xf>
    <xf numFmtId="168" fontId="5" fillId="0" borderId="8" xfId="0" applyNumberFormat="1" applyFont="1" applyBorder="1" applyAlignment="1" applyProtection="1">
      <alignment horizontal="right" vertical="center" indent="1"/>
      <protection hidden="1"/>
    </xf>
    <xf numFmtId="164" fontId="28" fillId="0" borderId="13" xfId="0" applyNumberFormat="1" applyFont="1" applyBorder="1" applyAlignment="1" applyProtection="1">
      <alignment horizontal="center" vertical="center"/>
      <protection hidden="1"/>
    </xf>
    <xf numFmtId="164" fontId="28" fillId="0" borderId="1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Border="1" applyAlignment="1" applyProtection="1">
      <alignment horizontal="center" vertical="center"/>
      <protection hidden="1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164" fontId="9" fillId="0" borderId="2" xfId="0" applyNumberFormat="1" applyFon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168" fontId="5" fillId="0" borderId="23" xfId="0" applyNumberFormat="1" applyFont="1" applyBorder="1" applyAlignment="1" applyProtection="1">
      <alignment horizontal="right" vertical="center" indent="1"/>
      <protection hidden="1"/>
    </xf>
    <xf numFmtId="167" fontId="9" fillId="0" borderId="0" xfId="0" applyNumberFormat="1" applyFont="1" applyAlignment="1" applyProtection="1">
      <alignment horizontal="left" vertical="center"/>
      <protection hidden="1"/>
    </xf>
    <xf numFmtId="0" fontId="6" fillId="0" borderId="52" xfId="0" applyFont="1" applyBorder="1" applyAlignment="1" applyProtection="1">
      <alignment horizontal="left" vertical="center" indent="1"/>
      <protection hidden="1"/>
    </xf>
    <xf numFmtId="0" fontId="6" fillId="0" borderId="45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left" vertical="center" indent="1"/>
      <protection hidden="1"/>
    </xf>
    <xf numFmtId="0" fontId="6" fillId="0" borderId="46" xfId="0" applyFont="1" applyBorder="1" applyAlignment="1" applyProtection="1">
      <alignment horizontal="left" vertical="center" indent="1"/>
      <protection hidden="1"/>
    </xf>
    <xf numFmtId="0" fontId="6" fillId="0" borderId="47" xfId="0" applyFont="1" applyBorder="1" applyAlignment="1" applyProtection="1">
      <alignment horizontal="left" vertical="center" indent="1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6" fillId="0" borderId="44" xfId="0" applyFont="1" applyBorder="1" applyAlignment="1" applyProtection="1">
      <alignment horizontal="left" vertical="center" indent="1"/>
      <protection hidden="1"/>
    </xf>
    <xf numFmtId="164" fontId="19" fillId="2" borderId="7" xfId="0" applyNumberFormat="1" applyFont="1" applyFill="1" applyBorder="1" applyAlignment="1" applyProtection="1">
      <alignment horizontal="left" vertical="center" indent="1"/>
      <protection hidden="1"/>
    </xf>
    <xf numFmtId="164" fontId="19" fillId="2" borderId="44" xfId="0" applyNumberFormat="1" applyFont="1" applyFill="1" applyBorder="1" applyAlignment="1" applyProtection="1">
      <alignment horizontal="left" vertical="center" indent="1"/>
      <protection hidden="1"/>
    </xf>
    <xf numFmtId="164" fontId="28" fillId="0" borderId="0" xfId="0" applyNumberFormat="1" applyFont="1" applyAlignment="1" applyProtection="1">
      <alignment horizontal="right" vertical="center"/>
      <protection hidden="1"/>
    </xf>
    <xf numFmtId="164" fontId="28" fillId="0" borderId="21" xfId="0" applyNumberFormat="1" applyFont="1" applyBorder="1" applyAlignment="1" applyProtection="1">
      <alignment horizontal="right" vertical="center"/>
      <protection hidden="1"/>
    </xf>
    <xf numFmtId="0" fontId="6" fillId="0" borderId="51" xfId="0" applyFont="1" applyBorder="1" applyAlignment="1" applyProtection="1">
      <alignment horizontal="left" vertical="center" indent="1"/>
      <protection hidden="1"/>
    </xf>
    <xf numFmtId="49" fontId="27" fillId="5" borderId="35" xfId="0" applyNumberFormat="1" applyFont="1" applyFill="1" applyBorder="1" applyAlignment="1" applyProtection="1">
      <alignment horizontal="center" vertical="center"/>
      <protection hidden="1"/>
    </xf>
    <xf numFmtId="49" fontId="27" fillId="5" borderId="33" xfId="0" applyNumberFormat="1" applyFont="1" applyFill="1" applyBorder="1" applyAlignment="1" applyProtection="1">
      <alignment horizontal="center" vertical="center"/>
      <protection hidden="1"/>
    </xf>
    <xf numFmtId="49" fontId="27" fillId="5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2" borderId="20" xfId="0" applyFill="1" applyBorder="1" applyAlignment="1" applyProtection="1">
      <alignment horizontal="left" vertical="center" indent="1"/>
      <protection hidden="1"/>
    </xf>
    <xf numFmtId="0" fontId="0" fillId="2" borderId="21" xfId="0" applyFill="1" applyBorder="1" applyAlignment="1" applyProtection="1">
      <alignment horizontal="left" vertical="center" indent="1"/>
      <protection hidden="1"/>
    </xf>
    <xf numFmtId="164" fontId="19" fillId="0" borderId="0" xfId="0" applyNumberFormat="1" applyFont="1" applyAlignment="1" applyProtection="1">
      <alignment horizontal="right" vertical="center"/>
      <protection hidden="1"/>
    </xf>
    <xf numFmtId="164" fontId="19" fillId="0" borderId="21" xfId="0" applyNumberFormat="1" applyFont="1" applyBorder="1" applyAlignment="1" applyProtection="1">
      <alignment horizontal="right" vertical="center"/>
      <protection hidden="1"/>
    </xf>
    <xf numFmtId="0" fontId="6" fillId="2" borderId="54" xfId="0" applyFont="1" applyFill="1" applyBorder="1" applyAlignment="1" applyProtection="1">
      <alignment horizontal="left" vertical="center" indent="1"/>
      <protection hidden="1"/>
    </xf>
    <xf numFmtId="0" fontId="6" fillId="2" borderId="21" xfId="0" applyFont="1" applyFill="1" applyBorder="1" applyAlignment="1" applyProtection="1">
      <alignment horizontal="left" vertical="center" indent="1"/>
      <protection hidden="1"/>
    </xf>
    <xf numFmtId="0" fontId="6" fillId="2" borderId="44" xfId="0" applyFont="1" applyFill="1" applyBorder="1" applyAlignment="1" applyProtection="1">
      <alignment horizontal="left" vertical="center" indent="1"/>
      <protection hidden="1"/>
    </xf>
    <xf numFmtId="165" fontId="6" fillId="2" borderId="60" xfId="0" applyNumberFormat="1" applyFont="1" applyFill="1" applyBorder="1" applyAlignment="1" applyProtection="1">
      <alignment horizontal="left" vertical="center" indent="1"/>
      <protection hidden="1"/>
    </xf>
    <xf numFmtId="165" fontId="6" fillId="2" borderId="58" xfId="0" applyNumberFormat="1" applyFont="1" applyFill="1" applyBorder="1" applyAlignment="1" applyProtection="1">
      <alignment horizontal="left" vertical="center" indent="1"/>
      <protection hidden="1"/>
    </xf>
    <xf numFmtId="165" fontId="6" fillId="2" borderId="57" xfId="0" applyNumberFormat="1" applyFont="1" applyFill="1" applyBorder="1" applyAlignment="1" applyProtection="1">
      <alignment horizontal="left" vertical="center" indent="1"/>
      <protection hidden="1"/>
    </xf>
    <xf numFmtId="164" fontId="13" fillId="0" borderId="10" xfId="0" applyNumberFormat="1" applyFont="1" applyBorder="1" applyAlignment="1" applyProtection="1">
      <alignment horizontal="left" vertical="center" wrapText="1" indent="1"/>
      <protection hidden="1"/>
    </xf>
    <xf numFmtId="164" fontId="13" fillId="0" borderId="11" xfId="0" applyNumberFormat="1" applyFont="1" applyBorder="1" applyAlignment="1" applyProtection="1">
      <alignment horizontal="left" vertical="center" wrapText="1" indent="1"/>
      <protection hidden="1"/>
    </xf>
    <xf numFmtId="0" fontId="0" fillId="0" borderId="4" xfId="0" applyBorder="1" applyAlignment="1" applyProtection="1">
      <alignment vertical="center"/>
      <protection hidden="1"/>
    </xf>
    <xf numFmtId="166" fontId="19" fillId="2" borderId="0" xfId="0" applyNumberFormat="1" applyFont="1" applyFill="1" applyAlignment="1" applyProtection="1">
      <alignment horizontal="center" vertical="center" wrapText="1"/>
      <protection hidden="1"/>
    </xf>
    <xf numFmtId="166" fontId="19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left" vertical="center" indent="1"/>
      <protection hidden="1"/>
    </xf>
    <xf numFmtId="49" fontId="18" fillId="4" borderId="32" xfId="0" applyNumberFormat="1" applyFont="1" applyFill="1" applyBorder="1" applyAlignment="1" applyProtection="1">
      <alignment horizontal="center" vertical="center"/>
      <protection hidden="1"/>
    </xf>
    <xf numFmtId="49" fontId="18" fillId="4" borderId="33" xfId="0" applyNumberFormat="1" applyFont="1" applyFill="1" applyBorder="1" applyAlignment="1" applyProtection="1">
      <alignment horizontal="center" vertical="center"/>
      <protection hidden="1"/>
    </xf>
    <xf numFmtId="49" fontId="18" fillId="4" borderId="34" xfId="0" applyNumberFormat="1" applyFont="1" applyFill="1" applyBorder="1" applyAlignment="1" applyProtection="1">
      <alignment horizontal="center" vertical="center"/>
      <protection hidden="1"/>
    </xf>
    <xf numFmtId="0" fontId="6" fillId="2" borderId="60" xfId="0" applyFont="1" applyFill="1" applyBorder="1" applyAlignment="1" applyProtection="1">
      <alignment horizontal="left" vertical="center" indent="1"/>
      <protection hidden="1"/>
    </xf>
    <xf numFmtId="0" fontId="6" fillId="2" borderId="57" xfId="0" applyFont="1" applyFill="1" applyBorder="1" applyAlignment="1" applyProtection="1">
      <alignment horizontal="left" vertical="center" indent="1"/>
      <protection hidden="1"/>
    </xf>
    <xf numFmtId="0" fontId="6" fillId="2" borderId="61" xfId="0" applyFont="1" applyFill="1" applyBorder="1" applyAlignment="1" applyProtection="1">
      <alignment horizontal="left" vertical="center" indent="1"/>
      <protection hidden="1"/>
    </xf>
    <xf numFmtId="0" fontId="6" fillId="2" borderId="63" xfId="0" applyFont="1" applyFill="1" applyBorder="1" applyAlignment="1" applyProtection="1">
      <alignment horizontal="left" vertical="center" indent="1"/>
      <protection hidden="1"/>
    </xf>
    <xf numFmtId="164" fontId="15" fillId="2" borderId="4" xfId="0" applyNumberFormat="1" applyFont="1" applyFill="1" applyBorder="1" applyAlignment="1" applyProtection="1">
      <alignment horizontal="right" vertical="center" indent="1"/>
      <protection hidden="1"/>
    </xf>
    <xf numFmtId="164" fontId="15" fillId="2" borderId="5" xfId="0" applyNumberFormat="1" applyFont="1" applyFill="1" applyBorder="1" applyAlignment="1" applyProtection="1">
      <alignment horizontal="right" vertical="center" indent="1"/>
      <protection hidden="1"/>
    </xf>
    <xf numFmtId="164" fontId="15" fillId="2" borderId="21" xfId="0" applyNumberFormat="1" applyFont="1" applyFill="1" applyBorder="1" applyAlignment="1" applyProtection="1">
      <alignment horizontal="right" vertical="center" indent="1"/>
      <protection hidden="1"/>
    </xf>
    <xf numFmtId="164" fontId="15" fillId="2" borderId="44" xfId="0" applyNumberFormat="1" applyFont="1" applyFill="1" applyBorder="1" applyAlignment="1" applyProtection="1">
      <alignment horizontal="right" vertical="center" indent="1"/>
      <protection hidden="1"/>
    </xf>
    <xf numFmtId="0" fontId="16" fillId="2" borderId="3" xfId="0" applyFont="1" applyFill="1" applyBorder="1" applyAlignment="1" applyProtection="1">
      <alignment horizontal="left" vertical="center" indent="1"/>
      <protection hidden="1"/>
    </xf>
    <xf numFmtId="0" fontId="16" fillId="2" borderId="4" xfId="0" applyFont="1" applyFill="1" applyBorder="1" applyAlignment="1" applyProtection="1">
      <alignment horizontal="left" vertical="center" indent="1"/>
      <protection hidden="1"/>
    </xf>
    <xf numFmtId="0" fontId="16" fillId="2" borderId="20" xfId="0" applyFont="1" applyFill="1" applyBorder="1" applyAlignment="1" applyProtection="1">
      <alignment horizontal="left" vertical="center" indent="1"/>
      <protection hidden="1"/>
    </xf>
    <xf numFmtId="0" fontId="16" fillId="2" borderId="21" xfId="0" applyFont="1" applyFill="1" applyBorder="1" applyAlignment="1" applyProtection="1">
      <alignment horizontal="left" vertical="center" indent="1"/>
      <protection hidden="1"/>
    </xf>
    <xf numFmtId="164" fontId="15" fillId="2" borderId="4" xfId="0" applyNumberFormat="1" applyFont="1" applyFill="1" applyBorder="1" applyAlignment="1" applyProtection="1">
      <alignment vertical="center"/>
      <protection hidden="1"/>
    </xf>
    <xf numFmtId="164" fontId="15" fillId="2" borderId="21" xfId="0" applyNumberFormat="1" applyFont="1" applyFill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165" fontId="6" fillId="2" borderId="61" xfId="0" applyNumberFormat="1" applyFont="1" applyFill="1" applyBorder="1" applyAlignment="1" applyProtection="1">
      <alignment horizontal="left" vertical="center" indent="1"/>
      <protection hidden="1"/>
    </xf>
    <xf numFmtId="165" fontId="6" fillId="2" borderId="14" xfId="0" applyNumberFormat="1" applyFont="1" applyFill="1" applyBorder="1" applyAlignment="1" applyProtection="1">
      <alignment horizontal="left" vertical="center" indent="1"/>
      <protection hidden="1"/>
    </xf>
    <xf numFmtId="165" fontId="6" fillId="2" borderId="63" xfId="0" applyNumberFormat="1" applyFont="1" applyFill="1" applyBorder="1" applyAlignment="1" applyProtection="1">
      <alignment horizontal="left" vertical="center" indent="1"/>
      <protection hidden="1"/>
    </xf>
    <xf numFmtId="0" fontId="13" fillId="0" borderId="81" xfId="0" applyFont="1" applyBorder="1" applyAlignment="1" applyProtection="1">
      <alignment horizontal="right" vertical="center" indent="1"/>
      <protection hidden="1"/>
    </xf>
    <xf numFmtId="0" fontId="13" fillId="0" borderId="82" xfId="0" applyFont="1" applyBorder="1" applyAlignment="1" applyProtection="1">
      <alignment horizontal="right" vertical="center" indent="1"/>
      <protection hidden="1"/>
    </xf>
    <xf numFmtId="0" fontId="16" fillId="0" borderId="78" xfId="0" applyFont="1" applyBorder="1" applyAlignment="1" applyProtection="1">
      <alignment horizontal="left" vertical="center" indent="1"/>
      <protection hidden="1"/>
    </xf>
    <xf numFmtId="0" fontId="16" fillId="0" borderId="95" xfId="0" applyFont="1" applyBorder="1" applyAlignment="1" applyProtection="1">
      <alignment horizontal="left" vertical="center" indent="1"/>
      <protection hidden="1"/>
    </xf>
    <xf numFmtId="0" fontId="16" fillId="0" borderId="15" xfId="0" applyFont="1" applyBorder="1" applyAlignment="1" applyProtection="1">
      <alignment horizontal="left" vertical="center" indent="1"/>
      <protection hidden="1"/>
    </xf>
    <xf numFmtId="0" fontId="16" fillId="0" borderId="43" xfId="0" applyFont="1" applyBorder="1" applyAlignment="1" applyProtection="1">
      <alignment horizontal="left" vertical="center" indent="1"/>
      <protection hidden="1"/>
    </xf>
    <xf numFmtId="164" fontId="16" fillId="0" borderId="75" xfId="0" applyNumberFormat="1" applyFont="1" applyBorder="1" applyAlignment="1" applyProtection="1">
      <alignment horizontal="left" vertical="center" wrapText="1" indent="1"/>
      <protection hidden="1"/>
    </xf>
    <xf numFmtId="164" fontId="16" fillId="0" borderId="15" xfId="0" applyNumberFormat="1" applyFont="1" applyBorder="1" applyAlignment="1" applyProtection="1">
      <alignment horizontal="left" vertical="center" wrapText="1" indent="1"/>
      <protection hidden="1"/>
    </xf>
    <xf numFmtId="164" fontId="16" fillId="0" borderId="0" xfId="0" applyNumberFormat="1" applyFont="1" applyAlignment="1" applyProtection="1">
      <alignment horizontal="left" vertical="center" wrapText="1" indent="1"/>
      <protection hidden="1"/>
    </xf>
    <xf numFmtId="164" fontId="16" fillId="0" borderId="77" xfId="0" applyNumberFormat="1" applyFont="1" applyBorder="1" applyAlignment="1" applyProtection="1">
      <alignment horizontal="left" vertical="center" wrapText="1" indent="1"/>
      <protection hidden="1"/>
    </xf>
    <xf numFmtId="164" fontId="16" fillId="0" borderId="78" xfId="0" applyNumberFormat="1" applyFont="1" applyBorder="1" applyAlignment="1" applyProtection="1">
      <alignment horizontal="left" vertical="center" wrapText="1" indent="1"/>
      <protection hidden="1"/>
    </xf>
    <xf numFmtId="164" fontId="13" fillId="0" borderId="49" xfId="0" applyNumberFormat="1" applyFont="1" applyBorder="1" applyAlignment="1" applyProtection="1">
      <alignment horizontal="left" vertical="center" wrapText="1" indent="1"/>
      <protection hidden="1"/>
    </xf>
    <xf numFmtId="164" fontId="13" fillId="0" borderId="15" xfId="0" applyNumberFormat="1" applyFont="1" applyBorder="1" applyAlignment="1" applyProtection="1">
      <alignment horizontal="left" vertical="center" wrapText="1" indent="1"/>
      <protection hidden="1"/>
    </xf>
    <xf numFmtId="0" fontId="14" fillId="0" borderId="80" xfId="0" applyFont="1" applyBorder="1" applyAlignment="1" applyProtection="1">
      <alignment horizontal="left" vertical="center" indent="1"/>
      <protection hidden="1"/>
    </xf>
    <xf numFmtId="0" fontId="14" fillId="0" borderId="81" xfId="0" applyFont="1" applyBorder="1" applyAlignment="1" applyProtection="1">
      <alignment horizontal="left" vertical="center" indent="1"/>
      <protection hidden="1"/>
    </xf>
    <xf numFmtId="164" fontId="23" fillId="0" borderId="42" xfId="0" applyNumberFormat="1" applyFont="1" applyBorder="1" applyAlignment="1" applyProtection="1">
      <alignment horizontal="right" wrapText="1" indent="1"/>
      <protection hidden="1"/>
    </xf>
    <xf numFmtId="164" fontId="23" fillId="0" borderId="15" xfId="0" applyNumberFormat="1" applyFont="1" applyBorder="1" applyAlignment="1" applyProtection="1">
      <alignment horizontal="right" wrapText="1" indent="1"/>
      <protection hidden="1"/>
    </xf>
    <xf numFmtId="164" fontId="23" fillId="0" borderId="96" xfId="0" applyNumberFormat="1" applyFont="1" applyBorder="1" applyAlignment="1" applyProtection="1">
      <alignment horizontal="right" vertical="top" wrapText="1" indent="1"/>
      <protection hidden="1"/>
    </xf>
    <xf numFmtId="164" fontId="23" fillId="0" borderId="78" xfId="0" applyNumberFormat="1" applyFont="1" applyBorder="1" applyAlignment="1" applyProtection="1">
      <alignment horizontal="right" vertical="top" wrapText="1" indent="1"/>
      <protection hidden="1"/>
    </xf>
    <xf numFmtId="0" fontId="6" fillId="0" borderId="48" xfId="0" applyFont="1" applyBorder="1" applyAlignment="1" applyProtection="1">
      <alignment horizontal="left" vertical="center" indent="1"/>
      <protection hidden="1"/>
    </xf>
    <xf numFmtId="166" fontId="23" fillId="0" borderId="15" xfId="0" applyNumberFormat="1" applyFont="1" applyBorder="1" applyAlignment="1" applyProtection="1">
      <alignment horizontal="right" vertical="center" indent="1"/>
      <protection hidden="1"/>
    </xf>
    <xf numFmtId="166" fontId="23" fillId="0" borderId="78" xfId="0" applyNumberFormat="1" applyFont="1" applyBorder="1" applyAlignment="1" applyProtection="1">
      <alignment horizontal="right" vertical="center" indent="1"/>
      <protection hidden="1"/>
    </xf>
    <xf numFmtId="0" fontId="14" fillId="0" borderId="71" xfId="0" applyFont="1" applyBorder="1" applyAlignment="1" applyProtection="1">
      <alignment horizontal="left" vertical="center" indent="2"/>
      <protection hidden="1"/>
    </xf>
    <xf numFmtId="0" fontId="14" fillId="0" borderId="0" xfId="0" applyFont="1" applyAlignment="1" applyProtection="1">
      <alignment horizontal="left" vertical="center" indent="2"/>
      <protection hidden="1"/>
    </xf>
    <xf numFmtId="168" fontId="5" fillId="0" borderId="85" xfId="0" applyNumberFormat="1" applyFont="1" applyBorder="1" applyAlignment="1" applyProtection="1">
      <alignment horizontal="right" vertical="center" indent="1"/>
      <protection hidden="1"/>
    </xf>
    <xf numFmtId="168" fontId="5" fillId="0" borderId="39" xfId="0" applyNumberFormat="1" applyFont="1" applyBorder="1" applyAlignment="1" applyProtection="1">
      <alignment horizontal="right" vertical="center" indent="1"/>
      <protection hidden="1"/>
    </xf>
    <xf numFmtId="0" fontId="13" fillId="7" borderId="52" xfId="0" applyFont="1" applyFill="1" applyBorder="1" applyAlignment="1" applyProtection="1">
      <alignment horizontal="left" vertical="center"/>
      <protection hidden="1"/>
    </xf>
    <xf numFmtId="0" fontId="13" fillId="7" borderId="0" xfId="0" applyFont="1" applyFill="1" applyAlignment="1" applyProtection="1">
      <alignment horizontal="left" vertical="center"/>
      <protection hidden="1"/>
    </xf>
    <xf numFmtId="0" fontId="13" fillId="7" borderId="46" xfId="0" applyFont="1" applyFill="1" applyBorder="1" applyAlignment="1" applyProtection="1">
      <alignment horizontal="left" vertical="center"/>
      <protection hidden="1"/>
    </xf>
    <xf numFmtId="0" fontId="13" fillId="7" borderId="21" xfId="0" applyFont="1" applyFill="1" applyBorder="1" applyAlignment="1" applyProtection="1">
      <alignment horizontal="left" vertical="center"/>
      <protection hidden="1"/>
    </xf>
    <xf numFmtId="164" fontId="19" fillId="4" borderId="3" xfId="0" applyNumberFormat="1" applyFont="1" applyFill="1" applyBorder="1" applyAlignment="1" applyProtection="1">
      <alignment horizontal="center" vertical="center"/>
      <protection hidden="1"/>
    </xf>
    <xf numFmtId="164" fontId="19" fillId="4" borderId="101" xfId="0" applyNumberFormat="1" applyFont="1" applyFill="1" applyBorder="1" applyAlignment="1" applyProtection="1">
      <alignment horizontal="center" vertical="center"/>
      <protection hidden="1"/>
    </xf>
    <xf numFmtId="164" fontId="13" fillId="4" borderId="6" xfId="0" applyNumberFormat="1" applyFont="1" applyFill="1" applyBorder="1" applyAlignment="1" applyProtection="1">
      <alignment horizontal="center" vertical="center"/>
      <protection hidden="1"/>
    </xf>
    <xf numFmtId="164" fontId="13" fillId="4" borderId="19" xfId="0" applyNumberFormat="1" applyFont="1" applyFill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left" vertical="center" indent="1"/>
      <protection hidden="1"/>
    </xf>
    <xf numFmtId="164" fontId="13" fillId="0" borderId="0" xfId="0" applyNumberFormat="1" applyFont="1" applyAlignment="1" applyProtection="1">
      <alignment horizontal="left" vertical="center" indent="1"/>
      <protection hidden="1"/>
    </xf>
    <xf numFmtId="164" fontId="13" fillId="6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13" fillId="6" borderId="0" xfId="0" applyNumberFormat="1" applyFont="1" applyFill="1" applyAlignment="1" applyProtection="1">
      <alignment horizontal="left" vertical="center" wrapText="1" indent="1"/>
      <protection hidden="1"/>
    </xf>
    <xf numFmtId="49" fontId="22" fillId="8" borderId="0" xfId="0" applyNumberFormat="1" applyFont="1" applyFill="1" applyAlignment="1" applyProtection="1">
      <alignment horizontal="left" vertical="center" indent="1"/>
      <protection locked="0" hidden="1"/>
    </xf>
    <xf numFmtId="49" fontId="22" fillId="8" borderId="7" xfId="0" applyNumberFormat="1" applyFont="1" applyFill="1" applyBorder="1" applyAlignment="1" applyProtection="1">
      <alignment horizontal="left" vertical="center" indent="1"/>
      <protection locked="0" hidden="1"/>
    </xf>
    <xf numFmtId="164" fontId="0" fillId="6" borderId="7" xfId="0" applyNumberFormat="1" applyFill="1" applyBorder="1" applyAlignment="1" applyProtection="1">
      <alignment vertical="center"/>
      <protection hidden="1"/>
    </xf>
    <xf numFmtId="164" fontId="28" fillId="2" borderId="0" xfId="0" applyNumberFormat="1" applyFont="1" applyFill="1" applyAlignment="1" applyProtection="1">
      <alignment horizontal="right" vertical="center" wrapText="1" indent="1"/>
      <protection hidden="1"/>
    </xf>
    <xf numFmtId="164" fontId="28" fillId="2" borderId="21" xfId="0" applyNumberFormat="1" applyFont="1" applyFill="1" applyBorder="1" applyAlignment="1" applyProtection="1">
      <alignment horizontal="right" vertical="center" wrapText="1" indent="1"/>
      <protection hidden="1"/>
    </xf>
    <xf numFmtId="164" fontId="28" fillId="2" borderId="0" xfId="0" applyNumberFormat="1" applyFont="1" applyFill="1" applyAlignment="1" applyProtection="1">
      <alignment horizontal="right" vertical="center" wrapText="1"/>
      <protection hidden="1"/>
    </xf>
    <xf numFmtId="164" fontId="28" fillId="2" borderId="21" xfId="0" applyNumberFormat="1" applyFont="1" applyFill="1" applyBorder="1" applyAlignment="1" applyProtection="1">
      <alignment horizontal="right" vertical="center" wrapText="1"/>
      <protection hidden="1"/>
    </xf>
    <xf numFmtId="164" fontId="0" fillId="6" borderId="0" xfId="0" applyNumberFormat="1" applyFill="1" applyAlignment="1" applyProtection="1">
      <alignment horizontal="right" vertical="center" indent="1"/>
      <protection hidden="1"/>
    </xf>
    <xf numFmtId="164" fontId="0" fillId="6" borderId="16" xfId="0" applyNumberFormat="1" applyFill="1" applyBorder="1" applyAlignment="1" applyProtection="1">
      <alignment horizontal="right" vertical="center" indent="1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0" fontId="7" fillId="0" borderId="0" xfId="0" applyFont="1" applyAlignment="1" applyProtection="1">
      <alignment horizontal="left" vertical="center" indent="2"/>
      <protection hidden="1"/>
    </xf>
    <xf numFmtId="165" fontId="22" fillId="8" borderId="14" xfId="0" applyNumberFormat="1" applyFont="1" applyFill="1" applyBorder="1" applyAlignment="1" applyProtection="1">
      <alignment horizontal="left" vertical="center" indent="1"/>
      <protection locked="0" hidden="1"/>
    </xf>
    <xf numFmtId="165" fontId="22" fillId="8" borderId="59" xfId="0" applyNumberFormat="1" applyFont="1" applyFill="1" applyBorder="1" applyAlignment="1" applyProtection="1">
      <alignment horizontal="left" vertical="center" indent="1"/>
      <protection locked="0" hidden="1"/>
    </xf>
    <xf numFmtId="164" fontId="22" fillId="8" borderId="59" xfId="0" applyNumberFormat="1" applyFont="1" applyFill="1" applyBorder="1" applyAlignment="1" applyProtection="1">
      <alignment horizontal="left" vertical="center" indent="1"/>
      <protection locked="0" hidden="1"/>
    </xf>
    <xf numFmtId="164" fontId="22" fillId="8" borderId="14" xfId="0" applyNumberFormat="1" applyFont="1" applyFill="1" applyBorder="1" applyAlignment="1" applyProtection="1">
      <alignment horizontal="left" vertical="center" indent="1"/>
      <protection locked="0" hidden="1"/>
    </xf>
    <xf numFmtId="0" fontId="22" fillId="8" borderId="6" xfId="0" applyFont="1" applyFill="1" applyBorder="1" applyAlignment="1" applyProtection="1">
      <alignment horizontal="left" vertical="center" indent="1"/>
      <protection locked="0" hidden="1"/>
    </xf>
    <xf numFmtId="0" fontId="22" fillId="8" borderId="0" xfId="0" applyFont="1" applyFill="1" applyAlignment="1" applyProtection="1">
      <alignment horizontal="left" vertical="center" indent="1"/>
      <protection locked="0" hidden="1"/>
    </xf>
    <xf numFmtId="0" fontId="22" fillId="8" borderId="16" xfId="0" applyFont="1" applyFill="1" applyBorder="1" applyAlignment="1" applyProtection="1">
      <alignment horizontal="left" vertical="center" indent="1"/>
      <protection locked="0" hidden="1"/>
    </xf>
    <xf numFmtId="0" fontId="22" fillId="8" borderId="18" xfId="0" applyFont="1" applyFill="1" applyBorder="1" applyAlignment="1" applyProtection="1">
      <alignment horizontal="left" vertical="center" indent="1"/>
      <protection locked="0" hidden="1"/>
    </xf>
    <xf numFmtId="166" fontId="0" fillId="6" borderId="6" xfId="0" applyNumberFormat="1" applyFill="1" applyBorder="1" applyAlignment="1" applyProtection="1">
      <alignment horizontal="right" vertical="center" wrapText="1" indent="1"/>
      <protection hidden="1"/>
    </xf>
    <xf numFmtId="166" fontId="0" fillId="6" borderId="0" xfId="0" applyNumberFormat="1" applyFill="1" applyAlignment="1" applyProtection="1">
      <alignment horizontal="right" vertical="center" wrapText="1" indent="1"/>
      <protection hidden="1"/>
    </xf>
    <xf numFmtId="164" fontId="0" fillId="8" borderId="4" xfId="0" applyNumberFormat="1" applyFill="1" applyBorder="1" applyAlignment="1" applyProtection="1">
      <alignment horizontal="center" vertical="center"/>
      <protection hidden="1"/>
    </xf>
    <xf numFmtId="164" fontId="0" fillId="8" borderId="5" xfId="0" applyNumberForma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left" vertical="center" indent="1"/>
      <protection locked="0" hidden="1"/>
    </xf>
    <xf numFmtId="0" fontId="22" fillId="8" borderId="67" xfId="0" applyFont="1" applyFill="1" applyBorder="1" applyAlignment="1" applyProtection="1">
      <alignment horizontal="left" vertical="center" indent="1"/>
      <protection locked="0" hidden="1"/>
    </xf>
    <xf numFmtId="0" fontId="22" fillId="8" borderId="64" xfId="0" applyFont="1" applyFill="1" applyBorder="1" applyAlignment="1" applyProtection="1">
      <alignment horizontal="left" vertical="center" indent="1"/>
      <protection locked="0" hidden="1"/>
    </xf>
    <xf numFmtId="0" fontId="22" fillId="8" borderId="62" xfId="0" applyFont="1" applyFill="1" applyBorder="1" applyAlignment="1" applyProtection="1">
      <alignment horizontal="left" vertical="center" indent="1"/>
      <protection locked="0" hidden="1"/>
    </xf>
    <xf numFmtId="0" fontId="22" fillId="8" borderId="59" xfId="0" applyFont="1" applyFill="1" applyBorder="1" applyAlignment="1" applyProtection="1">
      <alignment horizontal="left" vertical="center" indent="1"/>
      <protection locked="0" hidden="1"/>
    </xf>
    <xf numFmtId="0" fontId="22" fillId="8" borderId="61" xfId="0" applyFont="1" applyFill="1" applyBorder="1" applyAlignment="1" applyProtection="1">
      <alignment horizontal="left" vertical="center" indent="1"/>
      <protection locked="0" hidden="1"/>
    </xf>
    <xf numFmtId="0" fontId="22" fillId="8" borderId="14" xfId="0" applyFont="1" applyFill="1" applyBorder="1" applyAlignment="1" applyProtection="1">
      <alignment horizontal="left" vertical="center" indent="1"/>
      <protection locked="0" hidden="1"/>
    </xf>
    <xf numFmtId="0" fontId="4" fillId="8" borderId="62" xfId="6" applyFill="1" applyBorder="1" applyAlignment="1" applyProtection="1">
      <alignment horizontal="left" vertical="center" indent="1"/>
      <protection locked="0" hidden="1"/>
    </xf>
    <xf numFmtId="0" fontId="22" fillId="8" borderId="68" xfId="0" applyFont="1" applyFill="1" applyBorder="1" applyAlignment="1" applyProtection="1">
      <alignment horizontal="left" vertical="center" indent="1"/>
      <protection locked="0" hidden="1"/>
    </xf>
    <xf numFmtId="0" fontId="4" fillId="8" borderId="61" xfId="6" applyFill="1" applyBorder="1" applyAlignment="1" applyProtection="1">
      <alignment horizontal="left" vertical="center" indent="1"/>
      <protection locked="0" hidden="1"/>
    </xf>
    <xf numFmtId="0" fontId="22" fillId="8" borderId="65" xfId="0" applyFont="1" applyFill="1" applyBorder="1" applyAlignment="1" applyProtection="1">
      <alignment horizontal="left" vertical="center" indent="1"/>
      <protection locked="0" hidden="1"/>
    </xf>
    <xf numFmtId="0" fontId="31" fillId="8" borderId="0" xfId="6" quotePrefix="1" applyFont="1" applyFill="1" applyBorder="1" applyAlignment="1" applyProtection="1">
      <alignment horizontal="center" vertical="center"/>
      <protection hidden="1"/>
    </xf>
    <xf numFmtId="0" fontId="31" fillId="8" borderId="7" xfId="6" quotePrefix="1" applyFont="1" applyFill="1" applyBorder="1" applyAlignment="1" applyProtection="1">
      <alignment horizontal="center" vertical="center"/>
      <protection hidden="1"/>
    </xf>
    <xf numFmtId="0" fontId="31" fillId="8" borderId="11" xfId="6" quotePrefix="1" applyFont="1" applyFill="1" applyBorder="1" applyAlignment="1" applyProtection="1">
      <alignment horizontal="center" vertical="center"/>
      <protection hidden="1"/>
    </xf>
    <xf numFmtId="0" fontId="31" fillId="8" borderId="12" xfId="6" quotePrefix="1" applyFont="1" applyFill="1" applyBorder="1" applyAlignment="1" applyProtection="1">
      <alignment horizontal="center" vertical="center"/>
      <protection hidden="1"/>
    </xf>
    <xf numFmtId="0" fontId="37" fillId="6" borderId="6" xfId="2" applyFont="1" applyFill="1" applyBorder="1" applyAlignment="1" applyProtection="1">
      <alignment horizontal="right" vertical="center" indent="1"/>
      <protection hidden="1"/>
    </xf>
    <xf numFmtId="0" fontId="37" fillId="6" borderId="0" xfId="2" applyFont="1" applyFill="1" applyAlignment="1" applyProtection="1">
      <alignment horizontal="right" vertical="center" indent="1"/>
      <protection hidden="1"/>
    </xf>
    <xf numFmtId="0" fontId="37" fillId="6" borderId="10" xfId="2" applyFont="1" applyFill="1" applyBorder="1" applyAlignment="1" applyProtection="1">
      <alignment horizontal="right" vertical="center" indent="1"/>
      <protection hidden="1"/>
    </xf>
    <xf numFmtId="0" fontId="37" fillId="6" borderId="11" xfId="2" applyFont="1" applyFill="1" applyBorder="1" applyAlignment="1" applyProtection="1">
      <alignment horizontal="right" vertical="center" indent="1"/>
      <protection hidden="1"/>
    </xf>
    <xf numFmtId="0" fontId="31" fillId="8" borderId="4" xfId="6" quotePrefix="1" applyFont="1" applyFill="1" applyBorder="1" applyAlignment="1" applyProtection="1">
      <alignment horizontal="center" vertical="center"/>
      <protection hidden="1"/>
    </xf>
    <xf numFmtId="0" fontId="31" fillId="8" borderId="5" xfId="6" quotePrefix="1" applyFont="1" applyFill="1" applyBorder="1" applyAlignment="1" applyProtection="1">
      <alignment horizontal="center" vertical="center"/>
      <protection hidden="1"/>
    </xf>
    <xf numFmtId="0" fontId="37" fillId="6" borderId="3" xfId="2" applyFont="1" applyFill="1" applyBorder="1" applyAlignment="1" applyProtection="1">
      <alignment horizontal="right" vertical="center" indent="1"/>
      <protection hidden="1"/>
    </xf>
    <xf numFmtId="0" fontId="37" fillId="6" borderId="4" xfId="2" applyFont="1" applyFill="1" applyBorder="1" applyAlignment="1" applyProtection="1">
      <alignment horizontal="right" vertical="center" indent="1"/>
      <protection hidden="1"/>
    </xf>
    <xf numFmtId="4" fontId="15" fillId="0" borderId="92" xfId="0" applyNumberFormat="1" applyFont="1" applyBorder="1" applyAlignment="1" applyProtection="1">
      <alignment horizontal="center" vertical="center"/>
      <protection locked="0" hidden="1"/>
    </xf>
    <xf numFmtId="4" fontId="15" fillId="0" borderId="93" xfId="0" applyNumberFormat="1" applyFont="1" applyBorder="1" applyAlignment="1" applyProtection="1">
      <alignment horizontal="center" vertical="center"/>
      <protection locked="0" hidden="1"/>
    </xf>
    <xf numFmtId="4" fontId="15" fillId="0" borderId="92" xfId="0" quotePrefix="1" applyNumberFormat="1" applyFont="1" applyBorder="1" applyAlignment="1" applyProtection="1">
      <alignment horizontal="center" vertical="center"/>
      <protection locked="0" hidden="1"/>
    </xf>
    <xf numFmtId="4" fontId="15" fillId="0" borderId="93" xfId="0" quotePrefix="1" applyNumberFormat="1" applyFont="1" applyBorder="1" applyAlignment="1" applyProtection="1">
      <alignment horizontal="center" vertical="center"/>
      <protection locked="0" hidden="1"/>
    </xf>
    <xf numFmtId="165" fontId="15" fillId="0" borderId="88" xfId="0" applyNumberFormat="1" applyFont="1" applyBorder="1" applyAlignment="1" applyProtection="1">
      <alignment horizontal="left" vertical="center" indent="2"/>
      <protection locked="0" hidden="1"/>
    </xf>
    <xf numFmtId="165" fontId="15" fillId="0" borderId="87" xfId="0" applyNumberFormat="1" applyFont="1" applyBorder="1" applyAlignment="1" applyProtection="1">
      <alignment horizontal="left" vertical="center" indent="2"/>
      <protection locked="0" hidden="1"/>
    </xf>
    <xf numFmtId="165" fontId="15" fillId="0" borderId="89" xfId="0" applyNumberFormat="1" applyFont="1" applyBorder="1" applyAlignment="1" applyProtection="1">
      <alignment horizontal="left" vertical="center" indent="2"/>
      <protection locked="0" hidden="1"/>
    </xf>
    <xf numFmtId="165" fontId="15" fillId="0" borderId="94" xfId="0" applyNumberFormat="1" applyFont="1" applyBorder="1" applyAlignment="1" applyProtection="1">
      <alignment horizontal="left" vertical="center" indent="2"/>
      <protection locked="0" hidden="1"/>
    </xf>
    <xf numFmtId="165" fontId="15" fillId="0" borderId="90" xfId="0" applyNumberFormat="1" applyFont="1" applyBorder="1" applyAlignment="1" applyProtection="1">
      <alignment horizontal="left" vertical="center" indent="2"/>
      <protection locked="0" hidden="1"/>
    </xf>
    <xf numFmtId="165" fontId="15" fillId="0" borderId="91" xfId="0" applyNumberFormat="1" applyFont="1" applyBorder="1" applyAlignment="1" applyProtection="1">
      <alignment horizontal="left" vertical="center" indent="2"/>
      <protection locked="0" hidden="1"/>
    </xf>
    <xf numFmtId="0" fontId="19" fillId="7" borderId="49" xfId="0" applyFont="1" applyFill="1" applyBorder="1" applyAlignment="1" applyProtection="1">
      <alignment horizontal="left" vertical="center" textRotation="90" wrapText="1"/>
      <protection hidden="1"/>
    </xf>
    <xf numFmtId="0" fontId="19" fillId="7" borderId="6" xfId="0" applyFont="1" applyFill="1" applyBorder="1" applyAlignment="1" applyProtection="1">
      <alignment horizontal="left" vertical="center" textRotation="90" wrapText="1"/>
      <protection hidden="1"/>
    </xf>
    <xf numFmtId="0" fontId="19" fillId="7" borderId="10" xfId="0" applyFont="1" applyFill="1" applyBorder="1" applyAlignment="1" applyProtection="1">
      <alignment horizontal="left" vertical="center" textRotation="90" wrapText="1"/>
      <protection hidden="1"/>
    </xf>
    <xf numFmtId="164" fontId="30" fillId="6" borderId="6" xfId="0" applyNumberFormat="1" applyFont="1" applyFill="1" applyBorder="1" applyAlignment="1" applyProtection="1">
      <alignment horizontal="left" vertical="center" wrapText="1" indent="1"/>
      <protection hidden="1"/>
    </xf>
    <xf numFmtId="164" fontId="30" fillId="6" borderId="0" xfId="0" applyNumberFormat="1" applyFont="1" applyFill="1" applyAlignment="1" applyProtection="1">
      <alignment horizontal="left" vertical="center" wrapText="1" indent="1"/>
      <protection hidden="1"/>
    </xf>
    <xf numFmtId="164" fontId="9" fillId="0" borderId="42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64" fontId="34" fillId="7" borderId="0" xfId="0" quotePrefix="1" applyNumberFormat="1" applyFont="1" applyFill="1" applyAlignment="1" applyProtection="1">
      <alignment horizontal="right" vertical="center"/>
      <protection hidden="1"/>
    </xf>
    <xf numFmtId="164" fontId="34" fillId="7" borderId="7" xfId="0" applyNumberFormat="1" applyFont="1" applyFill="1" applyBorder="1" applyAlignment="1" applyProtection="1">
      <alignment horizontal="right" vertical="center"/>
      <protection hidden="1"/>
    </xf>
    <xf numFmtId="164" fontId="34" fillId="7" borderId="21" xfId="0" applyNumberFormat="1" applyFont="1" applyFill="1" applyBorder="1" applyAlignment="1" applyProtection="1">
      <alignment horizontal="right" vertical="center"/>
      <protection hidden="1"/>
    </xf>
    <xf numFmtId="164" fontId="34" fillId="7" borderId="44" xfId="0" applyNumberFormat="1" applyFont="1" applyFill="1" applyBorder="1" applyAlignment="1" applyProtection="1">
      <alignment horizontal="right" vertical="center"/>
      <protection hidden="1"/>
    </xf>
    <xf numFmtId="0" fontId="19" fillId="7" borderId="20" xfId="0" applyFont="1" applyFill="1" applyBorder="1" applyAlignment="1" applyProtection="1">
      <alignment horizontal="left" vertical="top" indent="1"/>
      <protection hidden="1"/>
    </xf>
    <xf numFmtId="0" fontId="19" fillId="7" borderId="21" xfId="0" applyFont="1" applyFill="1" applyBorder="1" applyAlignment="1" applyProtection="1">
      <alignment horizontal="left" vertical="top" indent="1"/>
      <protection hidden="1"/>
    </xf>
    <xf numFmtId="0" fontId="13" fillId="7" borderId="6" xfId="0" applyFont="1" applyFill="1" applyBorder="1" applyAlignment="1" applyProtection="1">
      <alignment horizontal="left" indent="1"/>
      <protection hidden="1"/>
    </xf>
    <xf numFmtId="0" fontId="13" fillId="7" borderId="0" xfId="0" applyFont="1" applyFill="1" applyAlignment="1" applyProtection="1">
      <alignment horizontal="left" indent="1"/>
      <protection hidden="1"/>
    </xf>
    <xf numFmtId="168" fontId="5" fillId="0" borderId="42" xfId="0" applyNumberFormat="1" applyFont="1" applyBorder="1" applyAlignment="1" applyProtection="1">
      <alignment horizontal="right" vertical="center" indent="1"/>
      <protection hidden="1"/>
    </xf>
    <xf numFmtId="168" fontId="5" fillId="0" borderId="50" xfId="0" applyNumberFormat="1" applyFont="1" applyBorder="1" applyAlignment="1" applyProtection="1">
      <alignment horizontal="right" vertical="center" indent="1"/>
      <protection hidden="1"/>
    </xf>
    <xf numFmtId="164" fontId="9" fillId="0" borderId="85" xfId="0" applyNumberFormat="1" applyFont="1" applyBorder="1" applyAlignment="1" applyProtection="1">
      <alignment horizontal="center" vertical="center"/>
      <protection hidden="1"/>
    </xf>
    <xf numFmtId="164" fontId="9" fillId="0" borderId="38" xfId="0" applyNumberFormat="1" applyFont="1" applyBorder="1" applyAlignment="1" applyProtection="1">
      <alignment horizontal="center" vertical="center"/>
      <protection hidden="1"/>
    </xf>
    <xf numFmtId="164" fontId="9" fillId="0" borderId="86" xfId="0" applyNumberFormat="1" applyFont="1" applyBorder="1" applyAlignment="1" applyProtection="1">
      <alignment horizontal="center" vertical="center"/>
      <protection hidden="1"/>
    </xf>
  </cellXfs>
  <cellStyles count="7">
    <cellStyle name="Komma" xfId="1" builtinId="3"/>
    <cellStyle name="Komma 2" xfId="4"/>
    <cellStyle name="Komma 3" xfId="3"/>
    <cellStyle name="Link" xfId="6" builtinId="8"/>
    <cellStyle name="Link 2" xfId="5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646464"/>
      <color rgb="FF808080"/>
      <color rgb="FFAEAEAE"/>
      <color rgb="FFFFCABD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islauf@bossard-arena.ch?subject=Reservations-Anfrag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bossard-arena.ch/" TargetMode="External"/><Relationship Id="rId1" Type="http://schemas.openxmlformats.org/officeDocument/2006/relationships/hyperlink" Target="mailto:wo-h@bluewin.ch?subject=unsere%20Verleih-Reservat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islauf@bossard-arena.ch?subject=Reservations-Verleih" TargetMode="External"/><Relationship Id="rId4" Type="http://schemas.openxmlformats.org/officeDocument/2006/relationships/hyperlink" Target="mailto:wo-h@bluewin.ch?subject=unsere%20Verleih-Reserv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100"/>
  <sheetViews>
    <sheetView showGridLines="0" tabSelected="1" zoomScale="125" zoomScaleNormal="125" workbookViewId="0">
      <selection activeCell="O9" sqref="O9"/>
    </sheetView>
  </sheetViews>
  <sheetFormatPr baseColWidth="10" defaultColWidth="8.5" defaultRowHeight="13.5" customHeight="1" x14ac:dyDescent="0.15"/>
  <cols>
    <col min="1" max="1" width="2.6640625" style="19" customWidth="1"/>
    <col min="2" max="2" width="8.5" style="30" customWidth="1"/>
    <col min="3" max="15" width="8.5" style="19" customWidth="1"/>
    <col min="16" max="17" width="2.6640625" style="19" hidden="1" customWidth="1"/>
    <col min="18" max="31" width="8.5" style="3" hidden="1" customWidth="1"/>
    <col min="32" max="33" width="2.6640625" style="3" hidden="1" customWidth="1"/>
    <col min="34" max="47" width="8.5" style="19" hidden="1" customWidth="1"/>
    <col min="48" max="48" width="2.6640625" style="19" customWidth="1"/>
    <col min="49" max="49" width="8.5" style="19" customWidth="1"/>
    <col min="50" max="16384" width="8.5" style="19"/>
  </cols>
  <sheetData>
    <row r="1" spans="2:47" s="2" customFormat="1" ht="19.899999999999999" customHeight="1" x14ac:dyDescent="0.15">
      <c r="B1" s="391" t="s">
        <v>9</v>
      </c>
      <c r="C1" s="392"/>
      <c r="D1" s="392"/>
      <c r="E1" s="392"/>
      <c r="F1" s="392"/>
      <c r="G1" s="392"/>
      <c r="H1" s="392"/>
      <c r="I1" s="392"/>
      <c r="J1" s="392"/>
      <c r="O1" s="68"/>
      <c r="P1" s="68"/>
      <c r="Q1" s="68"/>
      <c r="R1" s="100" t="s">
        <v>73</v>
      </c>
      <c r="S1" s="7"/>
      <c r="T1" s="7"/>
      <c r="U1" s="7"/>
      <c r="AB1" s="8"/>
      <c r="AC1" s="8"/>
      <c r="AD1" s="8"/>
      <c r="AE1" s="67"/>
      <c r="AF1" s="67"/>
      <c r="AG1" s="67"/>
      <c r="AH1" s="100" t="s">
        <v>18</v>
      </c>
      <c r="AI1" s="31"/>
      <c r="AJ1" s="31"/>
      <c r="AK1" s="31"/>
      <c r="AL1" s="20"/>
      <c r="AM1" s="20"/>
      <c r="AN1" s="20"/>
      <c r="AO1" s="20"/>
      <c r="AP1" s="20"/>
      <c r="AQ1" s="20"/>
      <c r="AR1" s="20"/>
      <c r="AS1" s="35"/>
      <c r="AT1" s="32"/>
      <c r="AU1" s="32"/>
    </row>
    <row r="2" spans="2:47" ht="12" customHeight="1" x14ac:dyDescent="0.15">
      <c r="C2" s="120"/>
      <c r="D2" s="120"/>
      <c r="E2" s="120"/>
      <c r="F2" s="120"/>
      <c r="G2" s="120"/>
      <c r="H2" s="120"/>
      <c r="I2" s="120"/>
      <c r="J2" s="120"/>
      <c r="R2" s="9"/>
      <c r="S2" s="19"/>
      <c r="T2" s="19"/>
      <c r="U2" s="19"/>
      <c r="V2" s="19"/>
      <c r="W2" s="19"/>
      <c r="X2" s="19"/>
      <c r="Y2" s="19"/>
      <c r="Z2" s="19"/>
      <c r="AA2" s="19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2" customHeight="1" x14ac:dyDescent="0.15">
      <c r="B3" s="121" t="s">
        <v>12</v>
      </c>
      <c r="C3" s="120"/>
      <c r="D3" s="120"/>
      <c r="E3" s="120"/>
      <c r="F3" s="120"/>
      <c r="G3" s="120"/>
      <c r="H3" s="120"/>
      <c r="I3" s="120"/>
      <c r="J3" s="120"/>
      <c r="K3" s="3"/>
      <c r="L3" s="3"/>
      <c r="M3" s="3"/>
      <c r="N3" s="3"/>
      <c r="O3" s="3"/>
      <c r="P3" s="3"/>
      <c r="Q3" s="3"/>
      <c r="R3" s="120" t="s">
        <v>19</v>
      </c>
      <c r="Y3" s="10"/>
      <c r="Z3" s="10"/>
      <c r="AA3" s="10"/>
      <c r="AB3" s="282"/>
      <c r="AC3" s="282"/>
      <c r="AD3" s="282"/>
      <c r="AE3" s="282"/>
      <c r="AF3" s="101"/>
      <c r="AG3" s="101"/>
      <c r="AH3" s="120" t="s">
        <v>55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ht="12" customHeight="1" x14ac:dyDescent="0.15">
      <c r="B4" s="121"/>
      <c r="C4" s="120"/>
      <c r="D4" s="120"/>
      <c r="E4" s="120"/>
      <c r="F4" s="120"/>
      <c r="G4" s="120"/>
      <c r="H4" s="120"/>
      <c r="I4" s="120"/>
      <c r="J4" s="120"/>
      <c r="K4" s="3"/>
      <c r="L4" s="3"/>
      <c r="M4" s="3"/>
      <c r="N4" s="3"/>
      <c r="O4" s="3"/>
      <c r="P4" s="3"/>
      <c r="Q4" s="3"/>
      <c r="R4" s="120"/>
      <c r="W4" s="300"/>
      <c r="X4" s="300"/>
      <c r="Y4" s="300"/>
      <c r="AA4" s="10"/>
      <c r="AB4" s="11"/>
      <c r="AC4" s="11"/>
      <c r="AD4" s="11"/>
      <c r="AE4" s="11"/>
      <c r="AF4" s="11"/>
      <c r="AG4" s="11"/>
      <c r="AH4" s="120" t="s">
        <v>56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2:47" ht="12" customHeight="1" x14ac:dyDescent="0.15">
      <c r="B5" s="121" t="s">
        <v>49</v>
      </c>
      <c r="C5" s="120"/>
      <c r="D5" s="120"/>
      <c r="E5" s="120"/>
      <c r="F5" s="120"/>
      <c r="G5" s="120"/>
      <c r="H5" s="120"/>
      <c r="I5" s="9"/>
      <c r="J5" s="120"/>
      <c r="K5" s="3"/>
      <c r="M5" s="3"/>
      <c r="N5" s="3"/>
      <c r="O5" s="3"/>
      <c r="P5" s="3"/>
      <c r="Q5" s="3"/>
      <c r="R5" s="120" t="s">
        <v>74</v>
      </c>
      <c r="AH5" s="120" t="s">
        <v>93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47" ht="12" customHeight="1" x14ac:dyDescent="0.15">
      <c r="B6" s="121"/>
      <c r="C6" s="120"/>
      <c r="D6" s="120"/>
      <c r="E6" s="120"/>
      <c r="F6" s="120"/>
      <c r="G6" s="120"/>
      <c r="H6" s="120"/>
      <c r="I6" s="120"/>
      <c r="J6" s="120"/>
      <c r="K6" s="3"/>
      <c r="L6" s="3"/>
      <c r="M6" s="3"/>
      <c r="N6" s="3"/>
      <c r="O6" s="3"/>
      <c r="P6" s="3"/>
      <c r="Q6" s="3"/>
      <c r="R6" s="120" t="s">
        <v>77</v>
      </c>
      <c r="AH6" s="120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2:47" ht="12" customHeight="1" x14ac:dyDescent="0.15">
      <c r="B7" s="121" t="s">
        <v>82</v>
      </c>
      <c r="C7" s="120"/>
      <c r="D7" s="120"/>
      <c r="E7" s="120"/>
      <c r="F7" s="120"/>
      <c r="G7" s="120"/>
      <c r="H7" s="120"/>
      <c r="I7" s="120"/>
      <c r="J7" s="120"/>
      <c r="K7" s="3"/>
      <c r="L7" s="3"/>
      <c r="M7" s="3"/>
      <c r="N7" s="3"/>
      <c r="O7" s="3"/>
      <c r="P7" s="3"/>
      <c r="Q7" s="3"/>
      <c r="R7" s="120" t="s">
        <v>76</v>
      </c>
      <c r="U7" s="177" t="s">
        <v>75</v>
      </c>
      <c r="V7" s="91" t="s">
        <v>100</v>
      </c>
      <c r="W7" s="89"/>
      <c r="X7" s="89"/>
      <c r="Y7" s="90"/>
      <c r="Z7" s="90"/>
      <c r="AH7" s="120" t="s">
        <v>105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2:47" ht="12" customHeight="1" x14ac:dyDescent="0.15">
      <c r="B8" s="121" t="s">
        <v>83</v>
      </c>
      <c r="C8" s="120"/>
      <c r="D8" s="120"/>
      <c r="E8" s="120"/>
      <c r="F8" s="120"/>
      <c r="G8" s="120"/>
      <c r="H8" s="120"/>
      <c r="I8" s="120"/>
      <c r="J8" s="120"/>
      <c r="K8" s="3"/>
      <c r="L8" s="3"/>
      <c r="M8" s="3"/>
      <c r="N8" s="3"/>
      <c r="O8" s="3"/>
      <c r="P8" s="3"/>
      <c r="Q8" s="3"/>
      <c r="R8" s="120"/>
      <c r="AH8" s="12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ht="12" customHeight="1" x14ac:dyDescent="0.15">
      <c r="B9" s="121" t="s">
        <v>84</v>
      </c>
      <c r="C9" s="120"/>
      <c r="D9" s="120"/>
      <c r="E9" s="120"/>
      <c r="F9" s="120"/>
      <c r="G9" s="120"/>
      <c r="H9" s="120"/>
      <c r="I9" s="120"/>
      <c r="J9" s="120"/>
      <c r="K9" s="3"/>
      <c r="L9" s="3"/>
      <c r="M9" s="3"/>
      <c r="N9" s="3"/>
      <c r="O9" s="3"/>
      <c r="P9" s="3"/>
      <c r="Q9" s="3"/>
      <c r="R9" s="328" t="s">
        <v>107</v>
      </c>
      <c r="S9" s="329"/>
      <c r="T9" s="329"/>
      <c r="U9" s="329"/>
      <c r="V9" s="329"/>
      <c r="W9" s="329"/>
      <c r="X9" s="332"/>
      <c r="Y9" s="332"/>
      <c r="Z9" s="332"/>
      <c r="AA9" s="332"/>
      <c r="AB9" s="324" t="s">
        <v>66</v>
      </c>
      <c r="AC9" s="324"/>
      <c r="AD9" s="324"/>
      <c r="AE9" s="325"/>
      <c r="AF9" s="124"/>
      <c r="AG9" s="124"/>
      <c r="AH9" s="143"/>
      <c r="AI9" s="144" t="s">
        <v>51</v>
      </c>
      <c r="AJ9" s="313" t="str">
        <f>R26</f>
        <v>-</v>
      </c>
      <c r="AK9" s="313"/>
      <c r="AL9" s="313"/>
      <c r="AM9" s="313"/>
      <c r="AN9" s="313"/>
      <c r="AO9" s="144" t="s">
        <v>53</v>
      </c>
      <c r="AP9" s="279" t="str">
        <f>IF(R31="","-",R31)</f>
        <v>-</v>
      </c>
      <c r="AQ9" s="279"/>
      <c r="AR9" s="279"/>
      <c r="AS9" s="279"/>
      <c r="AT9" s="144" t="s">
        <v>58</v>
      </c>
      <c r="AU9" s="145" t="str">
        <f>IF(Z31="","-",Z31)</f>
        <v>-</v>
      </c>
    </row>
    <row r="10" spans="2:47" ht="12" customHeight="1" x14ac:dyDescent="0.15">
      <c r="B10" s="120" t="s">
        <v>50</v>
      </c>
      <c r="C10" s="120"/>
      <c r="D10" s="120"/>
      <c r="E10" s="120"/>
      <c r="F10" s="120"/>
      <c r="G10" s="120"/>
      <c r="H10" s="120"/>
      <c r="I10" s="120"/>
      <c r="J10" s="120"/>
      <c r="K10" s="3"/>
      <c r="L10" s="3"/>
      <c r="M10" s="3"/>
      <c r="N10" s="3"/>
      <c r="O10" s="3"/>
      <c r="P10" s="3"/>
      <c r="Q10" s="3"/>
      <c r="R10" s="330"/>
      <c r="S10" s="331"/>
      <c r="T10" s="331"/>
      <c r="U10" s="331"/>
      <c r="V10" s="331"/>
      <c r="W10" s="331"/>
      <c r="X10" s="333"/>
      <c r="Y10" s="333"/>
      <c r="Z10" s="333"/>
      <c r="AA10" s="333"/>
      <c r="AB10" s="326"/>
      <c r="AC10" s="326"/>
      <c r="AD10" s="326"/>
      <c r="AE10" s="327"/>
      <c r="AF10" s="124"/>
      <c r="AG10" s="124"/>
      <c r="AH10" s="146"/>
      <c r="AI10" s="59" t="s">
        <v>52</v>
      </c>
      <c r="AJ10" s="280" t="str">
        <f>T28&amp;" "&amp;U28</f>
        <v xml:space="preserve">  </v>
      </c>
      <c r="AK10" s="280"/>
      <c r="AL10" s="280"/>
      <c r="AM10" s="280"/>
      <c r="AN10" s="57"/>
      <c r="AO10" s="59" t="s">
        <v>54</v>
      </c>
      <c r="AP10" s="299" t="str">
        <f>IF(T29&amp;" "&amp;U29="","-",T29&amp;" "&amp;U29)</f>
        <v xml:space="preserve">  </v>
      </c>
      <c r="AQ10" s="299"/>
      <c r="AR10" s="299"/>
      <c r="AS10" s="299"/>
      <c r="AT10" s="59" t="s">
        <v>34</v>
      </c>
      <c r="AU10" s="147" t="str">
        <f>IF(AC31="","-",AC31)</f>
        <v>-</v>
      </c>
    </row>
    <row r="11" spans="2:47" ht="12" customHeight="1" x14ac:dyDescent="0.15">
      <c r="B11" s="120" t="s">
        <v>115</v>
      </c>
      <c r="C11" s="120"/>
      <c r="D11" s="120"/>
      <c r="E11" s="120"/>
      <c r="F11" s="120"/>
      <c r="G11" s="120"/>
      <c r="H11" s="30"/>
      <c r="I11" s="30"/>
      <c r="J11" s="30"/>
      <c r="K11" s="3"/>
      <c r="O11" s="3"/>
      <c r="P11" s="3"/>
      <c r="Q11" s="3"/>
      <c r="R11" s="301" t="str">
        <f>IF(Anfrage!B17="","-",Anfrage!B17)</f>
        <v>-</v>
      </c>
      <c r="S11" s="302"/>
      <c r="T11" s="302"/>
      <c r="U11" s="302"/>
      <c r="V11" s="302"/>
      <c r="W11" s="302"/>
      <c r="X11" s="80"/>
      <c r="Y11" s="83" t="str">
        <f>IF(Anfrage!K17="","-",Anfrage!K17)</f>
        <v>-</v>
      </c>
      <c r="Z11" s="305" t="str">
        <f>IF(Anfrage!L17="","-",Anfrage!L17)</f>
        <v>-</v>
      </c>
      <c r="AA11" s="306"/>
      <c r="AB11" s="306"/>
      <c r="AC11" s="306"/>
      <c r="AD11" s="306"/>
      <c r="AE11" s="307"/>
      <c r="AF11" s="102"/>
      <c r="AG11" s="102"/>
      <c r="AH11" s="133" t="s">
        <v>35</v>
      </c>
      <c r="AI11" s="58" t="s">
        <v>59</v>
      </c>
      <c r="AJ11" s="134"/>
      <c r="AK11" s="134"/>
      <c r="AL11" s="135"/>
      <c r="AM11" s="3"/>
      <c r="AN11" s="55"/>
      <c r="AO11" s="55"/>
      <c r="AP11" s="55"/>
      <c r="AQ11" s="55"/>
      <c r="AR11" s="55"/>
      <c r="AS11" s="55"/>
      <c r="AT11" s="55"/>
      <c r="AU11" s="136"/>
    </row>
    <row r="12" spans="2:47" ht="12" customHeight="1" thickBot="1" x14ac:dyDescent="0.2">
      <c r="B12" s="120"/>
      <c r="C12" s="120"/>
      <c r="D12" s="120"/>
      <c r="E12" s="120"/>
      <c r="F12" s="120"/>
      <c r="G12" s="122"/>
      <c r="H12" s="120"/>
      <c r="I12" s="120"/>
      <c r="J12" s="120"/>
      <c r="K12" s="3"/>
      <c r="L12" s="3"/>
      <c r="M12" s="3"/>
      <c r="N12" s="3"/>
      <c r="O12" s="3"/>
      <c r="P12" s="3"/>
      <c r="Q12" s="3"/>
      <c r="R12" s="72" t="s">
        <v>47</v>
      </c>
      <c r="S12" s="54"/>
      <c r="T12" s="54"/>
      <c r="U12" s="54"/>
      <c r="V12" s="13"/>
      <c r="W12" s="201"/>
      <c r="X12" s="78"/>
      <c r="Y12" s="202"/>
      <c r="Z12" s="203" t="s">
        <v>1</v>
      </c>
      <c r="AA12" s="204"/>
      <c r="AB12" s="203" t="s">
        <v>7</v>
      </c>
      <c r="AC12" s="205"/>
      <c r="AD12" s="205"/>
      <c r="AE12" s="206"/>
      <c r="AF12" s="12"/>
      <c r="AG12" s="12"/>
      <c r="AH12" s="137"/>
      <c r="AI12" s="138"/>
      <c r="AJ12" s="139"/>
      <c r="AK12" s="139"/>
      <c r="AL12" s="140"/>
      <c r="AM12" s="34"/>
      <c r="AN12" s="141"/>
      <c r="AO12" s="141"/>
      <c r="AP12" s="141"/>
      <c r="AQ12" s="141"/>
      <c r="AR12" s="141"/>
      <c r="AS12" s="141"/>
      <c r="AT12" s="141"/>
      <c r="AU12" s="142"/>
    </row>
    <row r="13" spans="2:47" ht="19.899999999999999" customHeight="1" thickTop="1" x14ac:dyDescent="0.15">
      <c r="B13" s="73" t="s">
        <v>8</v>
      </c>
      <c r="C13" s="21"/>
      <c r="D13" s="21"/>
      <c r="E13" s="21"/>
      <c r="F13" s="21"/>
      <c r="G13" s="21"/>
      <c r="H13" s="21"/>
      <c r="I13" s="21"/>
      <c r="J13" s="21"/>
      <c r="K13" s="21"/>
      <c r="L13" s="74"/>
      <c r="M13" s="74"/>
      <c r="N13" s="74"/>
      <c r="O13" s="75" t="s">
        <v>66</v>
      </c>
      <c r="P13" s="129"/>
      <c r="Q13" s="129"/>
      <c r="R13" s="187"/>
      <c r="S13" s="112"/>
      <c r="T13" s="207" t="s">
        <v>46</v>
      </c>
      <c r="U13" s="283" t="str">
        <f>Anfrage!D19&amp;" "&amp;Anfrage!E19</f>
        <v xml:space="preserve"> </v>
      </c>
      <c r="V13" s="285"/>
      <c r="W13" s="285"/>
      <c r="X13" s="285"/>
      <c r="Y13" s="284"/>
      <c r="Z13" s="283" t="str">
        <f>IF(Anfrage!I19="","-",Anfrage!I19)</f>
        <v>-</v>
      </c>
      <c r="AA13" s="284"/>
      <c r="AB13" s="283" t="str">
        <f>IF(Anfrage!K19="","-",Anfrage!K19)</f>
        <v>-</v>
      </c>
      <c r="AC13" s="285"/>
      <c r="AD13" s="285"/>
      <c r="AE13" s="286"/>
      <c r="AF13" s="102"/>
      <c r="AG13" s="102"/>
      <c r="AH13" s="317" t="s">
        <v>94</v>
      </c>
      <c r="AI13" s="318"/>
      <c r="AJ13" s="318"/>
      <c r="AK13" s="318"/>
      <c r="AL13" s="318"/>
      <c r="AM13" s="318"/>
      <c r="AN13" s="319"/>
      <c r="AO13" s="296" t="s">
        <v>95</v>
      </c>
      <c r="AP13" s="297"/>
      <c r="AQ13" s="297"/>
      <c r="AR13" s="297"/>
      <c r="AS13" s="297"/>
      <c r="AT13" s="297"/>
      <c r="AU13" s="298"/>
    </row>
    <row r="14" spans="2:47" ht="13.5" customHeight="1" x14ac:dyDescent="0.15">
      <c r="R14" s="76"/>
      <c r="S14" s="77"/>
      <c r="T14" s="66" t="s">
        <v>43</v>
      </c>
      <c r="U14" s="287" t="str">
        <f>Anfrage!D20&amp;" "&amp;Anfrage!E20</f>
        <v xml:space="preserve"> </v>
      </c>
      <c r="V14" s="289"/>
      <c r="W14" s="289"/>
      <c r="X14" s="289"/>
      <c r="Y14" s="288"/>
      <c r="Z14" s="287" t="str">
        <f>IF(Anfrage!I20="","-",Anfrage!I20)</f>
        <v>-</v>
      </c>
      <c r="AA14" s="288"/>
      <c r="AB14" s="287" t="str">
        <f>IF(Anfrage!K20="","-",Anfrage!K20)</f>
        <v>-</v>
      </c>
      <c r="AC14" s="289"/>
      <c r="AD14" s="289"/>
      <c r="AE14" s="290"/>
      <c r="AF14" s="102"/>
      <c r="AG14" s="102"/>
      <c r="AH14" s="334" t="s">
        <v>96</v>
      </c>
      <c r="AI14" s="335"/>
      <c r="AJ14" s="335"/>
      <c r="AK14" s="335"/>
      <c r="AL14" s="335"/>
      <c r="AM14" s="335"/>
      <c r="AN14" s="335"/>
      <c r="AO14" s="336" t="s">
        <v>97</v>
      </c>
      <c r="AP14" s="335"/>
      <c r="AQ14" s="335"/>
      <c r="AR14" s="335"/>
      <c r="AS14" s="335"/>
      <c r="AT14" s="335"/>
      <c r="AU14" s="337"/>
    </row>
    <row r="15" spans="2:47" ht="15" customHeight="1" x14ac:dyDescent="0.15">
      <c r="B15" s="22"/>
      <c r="C15" s="23"/>
      <c r="D15" s="23"/>
      <c r="E15" s="24"/>
      <c r="F15" s="24"/>
      <c r="G15" s="24"/>
      <c r="H15" s="24"/>
      <c r="I15" s="24"/>
      <c r="J15" s="24"/>
      <c r="K15" s="403" t="s">
        <v>79</v>
      </c>
      <c r="L15" s="403"/>
      <c r="M15" s="403"/>
      <c r="N15" s="403"/>
      <c r="O15" s="404"/>
      <c r="P15" s="130"/>
      <c r="Q15" s="130"/>
      <c r="R15" s="72" t="s">
        <v>65</v>
      </c>
      <c r="S15" s="54"/>
      <c r="T15" s="54"/>
      <c r="U15" s="54"/>
      <c r="V15" s="13"/>
      <c r="W15" s="14"/>
      <c r="X15" s="14"/>
      <c r="Y15" s="14"/>
      <c r="Z15" s="14"/>
      <c r="AA15" s="14"/>
      <c r="AB15" s="14"/>
      <c r="AC15" s="15"/>
      <c r="AD15" s="15"/>
      <c r="AE15" s="16"/>
      <c r="AF15" s="125"/>
      <c r="AG15" s="125"/>
      <c r="AH15" s="62" t="s">
        <v>4</v>
      </c>
      <c r="AI15" s="63" t="s">
        <v>3</v>
      </c>
      <c r="AJ15" s="274" t="s">
        <v>57</v>
      </c>
      <c r="AK15" s="275"/>
      <c r="AL15" s="275"/>
      <c r="AM15" s="338" t="s">
        <v>23</v>
      </c>
      <c r="AN15" s="340"/>
      <c r="AO15" s="64" t="s">
        <v>4</v>
      </c>
      <c r="AP15" s="63" t="s">
        <v>3</v>
      </c>
      <c r="AQ15" s="274" t="s">
        <v>57</v>
      </c>
      <c r="AR15" s="275"/>
      <c r="AS15" s="275"/>
      <c r="AT15" s="338" t="s">
        <v>23</v>
      </c>
      <c r="AU15" s="339"/>
    </row>
    <row r="16" spans="2:47" ht="15" customHeight="1" thickBot="1" x14ac:dyDescent="0.25">
      <c r="B16" s="85" t="s">
        <v>30</v>
      </c>
      <c r="C16" s="25"/>
      <c r="D16" s="25"/>
      <c r="G16" s="49" t="s">
        <v>45</v>
      </c>
      <c r="H16" s="49"/>
      <c r="I16" s="49"/>
      <c r="J16" s="49"/>
      <c r="K16" s="49" t="s">
        <v>5</v>
      </c>
      <c r="L16" s="49" t="s">
        <v>6</v>
      </c>
      <c r="M16" s="104"/>
      <c r="N16" s="105"/>
      <c r="O16" s="50"/>
      <c r="P16" s="105"/>
      <c r="Q16" s="105"/>
      <c r="R16" s="187"/>
      <c r="S16" s="192"/>
      <c r="T16" s="218" t="s">
        <v>68</v>
      </c>
      <c r="U16" s="341" t="str">
        <f>IF(Anfrage!D22="","-",Anfrage!D22)</f>
        <v>-</v>
      </c>
      <c r="V16" s="342"/>
      <c r="W16" s="342"/>
      <c r="X16" s="343"/>
      <c r="Y16" s="208"/>
      <c r="Z16" s="209" t="s">
        <v>71</v>
      </c>
      <c r="AA16" s="303" t="s">
        <v>69</v>
      </c>
      <c r="AB16" s="210" t="str">
        <f>IF(Anfrage!K22="","-",Anfrage!K22)</f>
        <v>-</v>
      </c>
      <c r="AC16" s="293" t="s">
        <v>70</v>
      </c>
      <c r="AD16" s="210" t="str">
        <f>IF(Anfrage!N22="","-",Anfrage!N22)</f>
        <v>-</v>
      </c>
      <c r="AE16" s="291" t="s">
        <v>40</v>
      </c>
      <c r="AF16" s="126"/>
      <c r="AG16" s="126"/>
      <c r="AH16" s="36">
        <v>27</v>
      </c>
      <c r="AI16" s="69"/>
      <c r="AJ16" s="276"/>
      <c r="AK16" s="277"/>
      <c r="AL16" s="278"/>
      <c r="AM16" s="272"/>
      <c r="AN16" s="281"/>
      <c r="AO16" s="37">
        <v>27</v>
      </c>
      <c r="AP16" s="69"/>
      <c r="AQ16" s="276"/>
      <c r="AR16" s="277"/>
      <c r="AS16" s="278"/>
      <c r="AT16" s="272"/>
      <c r="AU16" s="273"/>
    </row>
    <row r="17" spans="2:47" ht="13.5" customHeight="1" thickTop="1" x14ac:dyDescent="0.15">
      <c r="B17" s="397"/>
      <c r="C17" s="398"/>
      <c r="D17" s="398"/>
      <c r="E17" s="398"/>
      <c r="F17" s="399"/>
      <c r="G17" s="400"/>
      <c r="H17" s="398"/>
      <c r="I17" s="398"/>
      <c r="J17" s="399"/>
      <c r="K17" s="178"/>
      <c r="L17" s="400"/>
      <c r="M17" s="398"/>
      <c r="N17" s="398"/>
      <c r="O17" s="405"/>
      <c r="P17" s="148"/>
      <c r="Q17" s="148"/>
      <c r="R17" s="86"/>
      <c r="S17" s="87"/>
      <c r="T17" s="219" t="s">
        <v>109</v>
      </c>
      <c r="U17" s="308" t="str">
        <f>IF(Anfrage!D23="","-",Anfrage!D23)</f>
        <v>-</v>
      </c>
      <c r="V17" s="309"/>
      <c r="W17" s="309"/>
      <c r="X17" s="310"/>
      <c r="Y17" s="81"/>
      <c r="Z17" s="88"/>
      <c r="AA17" s="304"/>
      <c r="AB17" s="82" t="str">
        <f>IF(Anfrage!K23="","-",Anfrage!K23)</f>
        <v>-</v>
      </c>
      <c r="AC17" s="294"/>
      <c r="AD17" s="82" t="str">
        <f>IF(Anfrage!N23="","-",Anfrage!N23)</f>
        <v>-</v>
      </c>
      <c r="AE17" s="292"/>
      <c r="AF17" s="126"/>
      <c r="AG17" s="126"/>
      <c r="AH17" s="36">
        <v>28</v>
      </c>
      <c r="AI17" s="69"/>
      <c r="AJ17" s="276"/>
      <c r="AK17" s="277"/>
      <c r="AL17" s="278"/>
      <c r="AM17" s="272"/>
      <c r="AN17" s="281"/>
      <c r="AO17" s="37">
        <v>28</v>
      </c>
      <c r="AP17" s="69"/>
      <c r="AQ17" s="276"/>
      <c r="AR17" s="277"/>
      <c r="AS17" s="278"/>
      <c r="AT17" s="272"/>
      <c r="AU17" s="273"/>
    </row>
    <row r="18" spans="2:47" ht="13.5" customHeight="1" x14ac:dyDescent="0.2">
      <c r="B18" s="84" t="s">
        <v>47</v>
      </c>
      <c r="C18" s="106"/>
      <c r="D18" s="107" t="s">
        <v>0</v>
      </c>
      <c r="E18" s="49" t="s">
        <v>26</v>
      </c>
      <c r="F18" s="108"/>
      <c r="G18" s="108"/>
      <c r="I18" s="49" t="s">
        <v>1</v>
      </c>
      <c r="J18" s="108"/>
      <c r="K18" s="49" t="s">
        <v>7</v>
      </c>
      <c r="L18" s="109"/>
      <c r="M18" s="109"/>
      <c r="O18" s="48"/>
      <c r="P18" s="109"/>
      <c r="Q18" s="109"/>
      <c r="R18" s="72" t="s">
        <v>64</v>
      </c>
      <c r="S18" s="212"/>
      <c r="T18" s="54"/>
      <c r="U18" s="212"/>
      <c r="V18" s="13"/>
      <c r="W18" s="213"/>
      <c r="X18" s="56"/>
      <c r="Y18" s="214"/>
      <c r="Z18" s="56"/>
      <c r="AA18" s="14"/>
      <c r="AB18" s="215"/>
      <c r="AC18" s="215"/>
      <c r="AD18" s="215"/>
      <c r="AE18" s="93"/>
      <c r="AF18" s="79"/>
      <c r="AG18" s="79"/>
      <c r="AH18" s="36">
        <v>29</v>
      </c>
      <c r="AI18" s="69"/>
      <c r="AJ18" s="276"/>
      <c r="AK18" s="277"/>
      <c r="AL18" s="278"/>
      <c r="AM18" s="272"/>
      <c r="AN18" s="281"/>
      <c r="AO18" s="37">
        <v>29</v>
      </c>
      <c r="AP18" s="69"/>
      <c r="AQ18" s="276"/>
      <c r="AR18" s="277"/>
      <c r="AS18" s="278"/>
      <c r="AT18" s="272"/>
      <c r="AU18" s="273"/>
    </row>
    <row r="19" spans="2:47" ht="12" customHeight="1" thickBot="1" x14ac:dyDescent="0.2">
      <c r="B19" s="51"/>
      <c r="C19" s="110" t="s">
        <v>46</v>
      </c>
      <c r="D19" s="179"/>
      <c r="E19" s="410"/>
      <c r="F19" s="411"/>
      <c r="G19" s="411"/>
      <c r="H19" s="411"/>
      <c r="I19" s="407"/>
      <c r="J19" s="407"/>
      <c r="K19" s="414"/>
      <c r="L19" s="411"/>
      <c r="M19" s="411"/>
      <c r="N19" s="411"/>
      <c r="O19" s="415"/>
      <c r="P19" s="148"/>
      <c r="Q19" s="148"/>
      <c r="R19" s="187"/>
      <c r="S19" s="112"/>
      <c r="T19" s="314" t="s">
        <v>41</v>
      </c>
      <c r="U19" s="322" t="str">
        <f>IF(Anfrage!D25="","-",Anfrage!D25)</f>
        <v>Eislaufen</v>
      </c>
      <c r="V19" s="323"/>
      <c r="Y19" s="385" t="s">
        <v>3</v>
      </c>
      <c r="Z19" s="211" t="str">
        <f>IF(Anfrage!I25="","-",Anfrage!I25)</f>
        <v>-</v>
      </c>
      <c r="AA19" s="387" t="s">
        <v>78</v>
      </c>
      <c r="AB19" s="55"/>
      <c r="AC19" s="55"/>
      <c r="AD19" s="55"/>
      <c r="AE19" s="17"/>
      <c r="AF19" s="79"/>
      <c r="AG19" s="79"/>
      <c r="AH19" s="36">
        <v>30</v>
      </c>
      <c r="AI19" s="69"/>
      <c r="AJ19" s="276"/>
      <c r="AK19" s="277"/>
      <c r="AL19" s="278"/>
      <c r="AM19" s="272"/>
      <c r="AN19" s="281"/>
      <c r="AO19" s="37">
        <v>30</v>
      </c>
      <c r="AP19" s="69"/>
      <c r="AQ19" s="276"/>
      <c r="AR19" s="277"/>
      <c r="AS19" s="278"/>
      <c r="AT19" s="272"/>
      <c r="AU19" s="273"/>
    </row>
    <row r="20" spans="2:47" ht="13.5" customHeight="1" thickTop="1" x14ac:dyDescent="0.15">
      <c r="B20" s="52"/>
      <c r="C20" s="110" t="s">
        <v>72</v>
      </c>
      <c r="D20" s="180"/>
      <c r="E20" s="408"/>
      <c r="F20" s="409"/>
      <c r="G20" s="409"/>
      <c r="H20" s="409"/>
      <c r="I20" s="406"/>
      <c r="J20" s="406"/>
      <c r="K20" s="412"/>
      <c r="L20" s="409"/>
      <c r="M20" s="409"/>
      <c r="N20" s="409"/>
      <c r="O20" s="413"/>
      <c r="P20" s="148"/>
      <c r="Q20" s="148"/>
      <c r="R20" s="76"/>
      <c r="S20" s="77"/>
      <c r="T20" s="315"/>
      <c r="U20" s="320" t="str">
        <f>IF(Anfrage!D26="","-",Anfrage!D26)</f>
        <v>Hockey</v>
      </c>
      <c r="V20" s="321"/>
      <c r="W20" s="94"/>
      <c r="X20" s="94"/>
      <c r="Y20" s="386"/>
      <c r="Z20" s="103" t="str">
        <f>IF(Anfrage!I26="","-",Anfrage!I26)</f>
        <v>-</v>
      </c>
      <c r="AA20" s="388"/>
      <c r="AB20" s="95"/>
      <c r="AC20" s="95"/>
      <c r="AD20" s="95"/>
      <c r="AE20" s="96"/>
      <c r="AF20" s="79"/>
      <c r="AG20" s="79"/>
      <c r="AH20" s="36">
        <v>31</v>
      </c>
      <c r="AI20" s="69"/>
      <c r="AJ20" s="276"/>
      <c r="AK20" s="277"/>
      <c r="AL20" s="278"/>
      <c r="AM20" s="272"/>
      <c r="AN20" s="281"/>
      <c r="AO20" s="37">
        <v>31</v>
      </c>
      <c r="AP20" s="69"/>
      <c r="AQ20" s="276"/>
      <c r="AR20" s="277"/>
      <c r="AS20" s="278"/>
      <c r="AT20" s="272"/>
      <c r="AU20" s="273"/>
    </row>
    <row r="21" spans="2:47" ht="13.5" customHeight="1" x14ac:dyDescent="0.2">
      <c r="B21" s="84" t="s">
        <v>65</v>
      </c>
      <c r="C21" s="106"/>
      <c r="D21" s="111" t="s">
        <v>27</v>
      </c>
      <c r="E21" s="108"/>
      <c r="F21" s="108"/>
      <c r="G21" s="108"/>
      <c r="I21" s="112" t="s">
        <v>71</v>
      </c>
      <c r="K21" s="113" t="s">
        <v>29</v>
      </c>
      <c r="M21" s="114"/>
      <c r="N21" s="113" t="s">
        <v>29</v>
      </c>
      <c r="O21" s="46"/>
      <c r="P21" s="118"/>
      <c r="Q21" s="118"/>
      <c r="R21" s="355" t="s">
        <v>80</v>
      </c>
      <c r="S21" s="356"/>
      <c r="T21" s="54"/>
      <c r="U21" s="54"/>
      <c r="V21" s="54"/>
      <c r="W21" s="54"/>
      <c r="X21" s="54"/>
      <c r="Y21" s="212"/>
      <c r="Z21" s="212"/>
      <c r="AA21" s="212"/>
      <c r="AB21" s="212"/>
      <c r="AC21" s="212"/>
      <c r="AD21" s="212"/>
      <c r="AE21" s="216"/>
      <c r="AF21" s="45"/>
      <c r="AG21" s="45"/>
      <c r="AH21" s="36">
        <v>32</v>
      </c>
      <c r="AI21" s="69"/>
      <c r="AJ21" s="276"/>
      <c r="AK21" s="277"/>
      <c r="AL21" s="278"/>
      <c r="AM21" s="272"/>
      <c r="AN21" s="281"/>
      <c r="AO21" s="37">
        <v>32</v>
      </c>
      <c r="AP21" s="69"/>
      <c r="AQ21" s="276"/>
      <c r="AR21" s="277"/>
      <c r="AS21" s="278"/>
      <c r="AT21" s="272"/>
      <c r="AU21" s="273"/>
    </row>
    <row r="22" spans="2:47" ht="13.5" customHeight="1" thickBot="1" x14ac:dyDescent="0.2">
      <c r="B22" s="53"/>
      <c r="C22" s="110" t="s">
        <v>44</v>
      </c>
      <c r="D22" s="393"/>
      <c r="E22" s="393"/>
      <c r="F22" s="393"/>
      <c r="G22" s="393"/>
      <c r="H22" s="115"/>
      <c r="I22" s="110"/>
      <c r="J22" s="390" t="s">
        <v>62</v>
      </c>
      <c r="K22" s="181"/>
      <c r="L22" s="115"/>
      <c r="M22" s="389" t="s">
        <v>13</v>
      </c>
      <c r="N22" s="183"/>
      <c r="O22" s="384" t="s">
        <v>39</v>
      </c>
      <c r="P22" s="44"/>
      <c r="Q22" s="44"/>
      <c r="R22" s="311"/>
      <c r="S22" s="312"/>
      <c r="T22" s="316" t="str">
        <f>IF(Anfrage!D28="","-",Anfrage!D28)</f>
        <v>-</v>
      </c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217"/>
      <c r="AF22" s="55"/>
      <c r="AG22" s="55"/>
      <c r="AH22" s="36">
        <v>33</v>
      </c>
      <c r="AI22" s="69"/>
      <c r="AJ22" s="276"/>
      <c r="AK22" s="277"/>
      <c r="AL22" s="278"/>
      <c r="AM22" s="272"/>
      <c r="AN22" s="281"/>
      <c r="AO22" s="37">
        <v>33</v>
      </c>
      <c r="AP22" s="69"/>
      <c r="AQ22" s="276"/>
      <c r="AR22" s="277"/>
      <c r="AS22" s="278"/>
      <c r="AT22" s="272"/>
      <c r="AU22" s="273"/>
    </row>
    <row r="23" spans="2:47" ht="13.5" customHeight="1" thickTop="1" thickBot="1" x14ac:dyDescent="0.2">
      <c r="B23" s="53"/>
      <c r="C23" s="110" t="s">
        <v>108</v>
      </c>
      <c r="D23" s="394"/>
      <c r="E23" s="394"/>
      <c r="F23" s="394"/>
      <c r="G23" s="394"/>
      <c r="H23" s="115"/>
      <c r="I23" s="110"/>
      <c r="J23" s="390"/>
      <c r="K23" s="182"/>
      <c r="L23" s="115"/>
      <c r="M23" s="389"/>
      <c r="N23" s="184"/>
      <c r="O23" s="384"/>
      <c r="P23" s="44"/>
      <c r="Q23" s="44"/>
      <c r="R23" s="3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36">
        <v>34</v>
      </c>
      <c r="AI23" s="69"/>
      <c r="AJ23" s="276"/>
      <c r="AK23" s="277"/>
      <c r="AL23" s="278"/>
      <c r="AM23" s="272"/>
      <c r="AN23" s="281"/>
      <c r="AO23" s="37">
        <v>34</v>
      </c>
      <c r="AP23" s="69"/>
      <c r="AQ23" s="276"/>
      <c r="AR23" s="277"/>
      <c r="AS23" s="278"/>
      <c r="AT23" s="272"/>
      <c r="AU23" s="273"/>
    </row>
    <row r="24" spans="2:47" ht="13.5" customHeight="1" thickTop="1" x14ac:dyDescent="0.2">
      <c r="B24" s="84" t="s">
        <v>64</v>
      </c>
      <c r="C24" s="116"/>
      <c r="D24" s="111" t="s">
        <v>28</v>
      </c>
      <c r="E24" s="117"/>
      <c r="G24" s="117"/>
      <c r="H24" s="114"/>
      <c r="I24" s="113" t="s">
        <v>37</v>
      </c>
      <c r="K24" s="118"/>
      <c r="L24" s="118"/>
      <c r="M24" s="119"/>
      <c r="N24" s="119"/>
      <c r="O24" s="47"/>
      <c r="P24" s="119"/>
      <c r="Q24" s="119"/>
      <c r="R24" s="357" t="s">
        <v>110</v>
      </c>
      <c r="S24" s="358"/>
      <c r="T24" s="358"/>
      <c r="U24" s="358"/>
      <c r="V24" s="358"/>
      <c r="W24" s="358"/>
      <c r="X24" s="358"/>
      <c r="Y24" s="344"/>
      <c r="Z24" s="344"/>
      <c r="AA24" s="344"/>
      <c r="AB24" s="344"/>
      <c r="AC24" s="344"/>
      <c r="AD24" s="344"/>
      <c r="AE24" s="345"/>
      <c r="AF24" s="127"/>
      <c r="AG24" s="127"/>
      <c r="AH24" s="36">
        <v>35</v>
      </c>
      <c r="AI24" s="69"/>
      <c r="AJ24" s="193"/>
      <c r="AK24" s="194"/>
      <c r="AL24" s="195"/>
      <c r="AM24" s="196"/>
      <c r="AN24" s="198"/>
      <c r="AO24" s="37">
        <v>35</v>
      </c>
      <c r="AP24" s="69"/>
      <c r="AQ24" s="193"/>
      <c r="AR24" s="194"/>
      <c r="AS24" s="195"/>
      <c r="AT24" s="196"/>
      <c r="AU24" s="197"/>
    </row>
    <row r="25" spans="2:47" ht="13.5" customHeight="1" thickBot="1" x14ac:dyDescent="0.2">
      <c r="B25" s="401" t="s">
        <v>41</v>
      </c>
      <c r="C25" s="402"/>
      <c r="D25" s="396" t="s">
        <v>116</v>
      </c>
      <c r="E25" s="396"/>
      <c r="F25" s="115"/>
      <c r="G25" s="389" t="s">
        <v>48</v>
      </c>
      <c r="H25" s="389"/>
      <c r="I25" s="185"/>
      <c r="O25" s="29"/>
      <c r="P25" s="28"/>
      <c r="Q25" s="28"/>
      <c r="R25" s="159" t="s">
        <v>30</v>
      </c>
      <c r="S25" s="25"/>
      <c r="T25" s="25"/>
      <c r="U25" s="26"/>
      <c r="V25" s="226"/>
      <c r="W25" s="26"/>
      <c r="X25" s="26"/>
      <c r="Y25" s="227" t="s">
        <v>63</v>
      </c>
      <c r="Z25" s="26"/>
      <c r="AA25" s="27"/>
      <c r="AB25" s="25"/>
      <c r="AC25" s="33"/>
      <c r="AD25" s="33"/>
      <c r="AE25" s="160"/>
      <c r="AF25" s="33"/>
      <c r="AG25" s="33"/>
      <c r="AH25" s="36">
        <v>36</v>
      </c>
      <c r="AI25" s="69"/>
      <c r="AJ25" s="276"/>
      <c r="AK25" s="277"/>
      <c r="AL25" s="278"/>
      <c r="AM25" s="272"/>
      <c r="AN25" s="281"/>
      <c r="AO25" s="37">
        <v>36</v>
      </c>
      <c r="AP25" s="69"/>
      <c r="AQ25" s="276"/>
      <c r="AR25" s="277"/>
      <c r="AS25" s="278"/>
      <c r="AT25" s="272"/>
      <c r="AU25" s="273"/>
    </row>
    <row r="26" spans="2:47" ht="13.5" customHeight="1" thickTop="1" x14ac:dyDescent="0.15">
      <c r="B26" s="401"/>
      <c r="C26" s="402"/>
      <c r="D26" s="395" t="s">
        <v>117</v>
      </c>
      <c r="E26" s="395"/>
      <c r="F26" s="115"/>
      <c r="G26" s="389"/>
      <c r="H26" s="389"/>
      <c r="I26" s="186"/>
      <c r="O26" s="29"/>
      <c r="P26" s="28"/>
      <c r="Q26" s="28"/>
      <c r="R26" s="366" t="str">
        <f>R11</f>
        <v>-</v>
      </c>
      <c r="S26" s="367"/>
      <c r="T26" s="367"/>
      <c r="U26" s="367"/>
      <c r="V26" s="367"/>
      <c r="W26" s="367"/>
      <c r="X26" s="228"/>
      <c r="Y26" s="161" t="str">
        <f>Y11</f>
        <v>-</v>
      </c>
      <c r="Z26" s="229" t="str">
        <f>Z11</f>
        <v>-</v>
      </c>
      <c r="AA26" s="128"/>
      <c r="AB26" s="128"/>
      <c r="AC26" s="128"/>
      <c r="AD26" s="128"/>
      <c r="AE26" s="162"/>
      <c r="AF26" s="128"/>
      <c r="AG26" s="128"/>
      <c r="AH26" s="36">
        <v>37</v>
      </c>
      <c r="AI26" s="69"/>
      <c r="AJ26" s="276"/>
      <c r="AK26" s="277"/>
      <c r="AL26" s="278"/>
      <c r="AM26" s="272"/>
      <c r="AN26" s="281"/>
      <c r="AO26" s="37">
        <v>37</v>
      </c>
      <c r="AP26" s="69"/>
      <c r="AQ26" s="276"/>
      <c r="AR26" s="277"/>
      <c r="AS26" s="278"/>
      <c r="AT26" s="272"/>
      <c r="AU26" s="273"/>
    </row>
    <row r="27" spans="2:47" ht="13.5" customHeight="1" x14ac:dyDescent="0.2">
      <c r="B27" s="97"/>
      <c r="I27" s="28"/>
      <c r="J27" s="28"/>
      <c r="K27" s="28"/>
      <c r="L27" s="28"/>
      <c r="M27" s="28"/>
      <c r="N27" s="28"/>
      <c r="O27" s="29"/>
      <c r="P27" s="28"/>
      <c r="Q27" s="28"/>
      <c r="R27" s="175"/>
      <c r="S27" s="230" t="s">
        <v>47</v>
      </c>
      <c r="T27" s="49" t="s">
        <v>26</v>
      </c>
      <c r="U27" s="49"/>
      <c r="V27" s="49"/>
      <c r="W27" s="49"/>
      <c r="X27" s="231"/>
      <c r="Y27" s="49" t="s">
        <v>1</v>
      </c>
      <c r="Z27" s="49"/>
      <c r="AA27" s="49" t="s">
        <v>7</v>
      </c>
      <c r="AB27" s="49"/>
      <c r="AC27" s="49"/>
      <c r="AD27" s="49"/>
      <c r="AE27" s="176"/>
      <c r="AF27" s="27"/>
      <c r="AG27" s="27"/>
      <c r="AH27" s="36">
        <v>38</v>
      </c>
      <c r="AI27" s="69"/>
      <c r="AJ27" s="276"/>
      <c r="AK27" s="277"/>
      <c r="AL27" s="278"/>
      <c r="AM27" s="272"/>
      <c r="AN27" s="281"/>
      <c r="AO27" s="37">
        <v>38</v>
      </c>
      <c r="AP27" s="69"/>
      <c r="AQ27" s="276"/>
      <c r="AR27" s="277"/>
      <c r="AS27" s="278"/>
      <c r="AT27" s="272"/>
      <c r="AU27" s="273"/>
    </row>
    <row r="28" spans="2:47" ht="13.5" customHeight="1" x14ac:dyDescent="0.15">
      <c r="B28" s="380" t="s">
        <v>80</v>
      </c>
      <c r="C28" s="381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3"/>
      <c r="P28" s="149"/>
      <c r="Q28" s="149"/>
      <c r="R28" s="164"/>
      <c r="S28" s="172" t="s">
        <v>46</v>
      </c>
      <c r="T28" s="283" t="str">
        <f>U13</f>
        <v xml:space="preserve"> </v>
      </c>
      <c r="U28" s="285"/>
      <c r="V28" s="285"/>
      <c r="W28" s="285"/>
      <c r="X28" s="165"/>
      <c r="Y28" s="295" t="str">
        <f>Z13</f>
        <v>-</v>
      </c>
      <c r="Z28" s="295"/>
      <c r="AA28" s="283" t="str">
        <f>AB13</f>
        <v>-</v>
      </c>
      <c r="AB28" s="285"/>
      <c r="AC28" s="285"/>
      <c r="AD28" s="285"/>
      <c r="AE28" s="163"/>
      <c r="AF28" s="27"/>
      <c r="AG28" s="27"/>
      <c r="AH28" s="36">
        <v>39</v>
      </c>
      <c r="AI28" s="69"/>
      <c r="AJ28" s="276"/>
      <c r="AK28" s="277"/>
      <c r="AL28" s="278"/>
      <c r="AM28" s="272"/>
      <c r="AN28" s="281"/>
      <c r="AO28" s="37">
        <v>39</v>
      </c>
      <c r="AP28" s="69"/>
      <c r="AQ28" s="276"/>
      <c r="AR28" s="277"/>
      <c r="AS28" s="278"/>
      <c r="AT28" s="272"/>
      <c r="AU28" s="273"/>
    </row>
    <row r="29" spans="2:47" ht="13.5" customHeight="1" x14ac:dyDescent="0.15">
      <c r="B29" s="98"/>
      <c r="O29" s="99"/>
      <c r="R29" s="166"/>
      <c r="S29" s="173" t="s">
        <v>43</v>
      </c>
      <c r="T29" s="287" t="str">
        <f>U14</f>
        <v xml:space="preserve"> </v>
      </c>
      <c r="U29" s="289"/>
      <c r="V29" s="289"/>
      <c r="W29" s="289"/>
      <c r="X29" s="167"/>
      <c r="Y29" s="363" t="str">
        <f>Z14</f>
        <v>-</v>
      </c>
      <c r="Z29" s="363"/>
      <c r="AA29" s="287" t="str">
        <f>AB14</f>
        <v>-</v>
      </c>
      <c r="AB29" s="289"/>
      <c r="AC29" s="289"/>
      <c r="AD29" s="289"/>
      <c r="AE29" s="168"/>
      <c r="AF29" s="27"/>
      <c r="AG29" s="27"/>
      <c r="AH29" s="36">
        <v>40</v>
      </c>
      <c r="AI29" s="69"/>
      <c r="AJ29" s="276"/>
      <c r="AK29" s="277"/>
      <c r="AL29" s="278"/>
      <c r="AM29" s="272"/>
      <c r="AN29" s="281"/>
      <c r="AO29" s="37">
        <v>40</v>
      </c>
      <c r="AP29" s="69"/>
      <c r="AQ29" s="276"/>
      <c r="AR29" s="277"/>
      <c r="AS29" s="278"/>
      <c r="AT29" s="272"/>
      <c r="AU29" s="273"/>
    </row>
    <row r="30" spans="2:47" ht="13.5" customHeight="1" thickBot="1" x14ac:dyDescent="0.2">
      <c r="B30" s="378" t="s">
        <v>61</v>
      </c>
      <c r="C30" s="379"/>
      <c r="D30" s="379"/>
      <c r="E30" s="379"/>
      <c r="F30" s="379"/>
      <c r="H30" s="189"/>
      <c r="I30" s="44"/>
      <c r="J30" s="44"/>
      <c r="K30" s="190"/>
      <c r="L30" s="188" t="s">
        <v>42</v>
      </c>
      <c r="M30" s="44"/>
      <c r="N30" s="44"/>
      <c r="O30" s="191"/>
      <c r="P30" s="131"/>
      <c r="Q30" s="131"/>
      <c r="R30" s="350" t="s">
        <v>67</v>
      </c>
      <c r="S30" s="351"/>
      <c r="T30" s="352"/>
      <c r="U30" s="19"/>
      <c r="V30" s="226"/>
      <c r="W30" s="26"/>
      <c r="X30" s="26"/>
      <c r="Y30" s="227" t="s">
        <v>71</v>
      </c>
      <c r="Z30" s="232"/>
      <c r="AA30" s="232"/>
      <c r="AB30" s="26"/>
      <c r="AC30" s="27"/>
      <c r="AD30" s="27"/>
      <c r="AE30" s="163"/>
      <c r="AF30" s="27"/>
      <c r="AG30" s="27"/>
      <c r="AH30" s="36">
        <v>41</v>
      </c>
      <c r="AI30" s="69"/>
      <c r="AJ30" s="276"/>
      <c r="AK30" s="277"/>
      <c r="AL30" s="278"/>
      <c r="AM30" s="272"/>
      <c r="AN30" s="281"/>
      <c r="AO30" s="37">
        <v>41</v>
      </c>
      <c r="AP30" s="69"/>
      <c r="AQ30" s="276"/>
      <c r="AR30" s="277"/>
      <c r="AS30" s="278"/>
      <c r="AT30" s="272"/>
      <c r="AU30" s="273"/>
    </row>
    <row r="31" spans="2:47" ht="13.5" customHeight="1" x14ac:dyDescent="0.15">
      <c r="B31" s="441"/>
      <c r="C31" s="442"/>
      <c r="D31" s="442"/>
      <c r="E31" s="442"/>
      <c r="F31" s="442"/>
      <c r="G31" s="222" t="s">
        <v>60</v>
      </c>
      <c r="H31" s="223"/>
      <c r="I31" s="224"/>
      <c r="J31" s="224"/>
      <c r="K31" s="224"/>
      <c r="L31" s="224"/>
      <c r="M31" s="224"/>
      <c r="N31" s="225"/>
      <c r="O31" s="200"/>
      <c r="P31" s="131"/>
      <c r="Q31" s="131"/>
      <c r="R31" s="432" t="s">
        <v>60</v>
      </c>
      <c r="S31" s="433"/>
      <c r="T31" s="433"/>
      <c r="U31" s="433"/>
      <c r="V31" s="433"/>
      <c r="W31" s="434"/>
      <c r="X31" s="228"/>
      <c r="Y31" s="174"/>
      <c r="Z31" s="430" t="s">
        <v>60</v>
      </c>
      <c r="AB31" s="174"/>
      <c r="AC31" s="428" t="s">
        <v>60</v>
      </c>
      <c r="AD31" s="233"/>
      <c r="AE31" s="163"/>
      <c r="AF31" s="27"/>
      <c r="AG31" s="27"/>
      <c r="AH31" s="36">
        <v>42</v>
      </c>
      <c r="AI31" s="69"/>
      <c r="AJ31" s="276"/>
      <c r="AK31" s="277"/>
      <c r="AL31" s="278"/>
      <c r="AM31" s="272"/>
      <c r="AN31" s="281"/>
      <c r="AO31" s="37">
        <v>42</v>
      </c>
      <c r="AP31" s="69"/>
      <c r="AQ31" s="276"/>
      <c r="AR31" s="277"/>
      <c r="AS31" s="278"/>
      <c r="AT31" s="38"/>
      <c r="AU31" s="39"/>
    </row>
    <row r="32" spans="2:47" ht="13.5" customHeight="1" thickBot="1" x14ac:dyDescent="0.2">
      <c r="B32" s="426" t="s">
        <v>114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4" t="s">
        <v>81</v>
      </c>
      <c r="N32" s="424"/>
      <c r="O32" s="425"/>
      <c r="P32" s="132"/>
      <c r="Q32" s="132"/>
      <c r="R32" s="435"/>
      <c r="S32" s="436"/>
      <c r="T32" s="436"/>
      <c r="U32" s="436"/>
      <c r="V32" s="436"/>
      <c r="W32" s="437"/>
      <c r="X32" s="228"/>
      <c r="Y32" s="174" t="s">
        <v>62</v>
      </c>
      <c r="Z32" s="431"/>
      <c r="AB32" s="174" t="s">
        <v>13</v>
      </c>
      <c r="AC32" s="429"/>
      <c r="AD32" s="233" t="s">
        <v>40</v>
      </c>
      <c r="AE32" s="163"/>
      <c r="AF32" s="27"/>
      <c r="AG32" s="27"/>
      <c r="AH32" s="36">
        <v>43</v>
      </c>
      <c r="AI32" s="69"/>
      <c r="AJ32" s="276"/>
      <c r="AK32" s="277"/>
      <c r="AL32" s="278"/>
      <c r="AM32" s="272"/>
      <c r="AN32" s="281"/>
      <c r="AO32" s="37">
        <v>43</v>
      </c>
      <c r="AP32" s="69"/>
      <c r="AQ32" s="276"/>
      <c r="AR32" s="277"/>
      <c r="AS32" s="278"/>
      <c r="AT32" s="272"/>
      <c r="AU32" s="273"/>
    </row>
    <row r="33" spans="2:47" ht="13.5" customHeight="1" thickBot="1" x14ac:dyDescent="0.2">
      <c r="B33" s="422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18"/>
      <c r="N33" s="418"/>
      <c r="O33" s="419"/>
      <c r="P33" s="71"/>
      <c r="Q33" s="71"/>
      <c r="R33" s="169"/>
      <c r="S33" s="234"/>
      <c r="T33" s="30"/>
      <c r="U33" s="28"/>
      <c r="V33" s="226"/>
      <c r="W33" s="235"/>
      <c r="Y33" s="236"/>
      <c r="AA33" s="237"/>
      <c r="AB33" s="237"/>
      <c r="AC33" s="237"/>
      <c r="AD33" s="237"/>
      <c r="AE33" s="163"/>
      <c r="AF33" s="79"/>
      <c r="AG33" s="79"/>
      <c r="AH33" s="220">
        <v>44</v>
      </c>
      <c r="AI33" s="221"/>
      <c r="AJ33" s="456"/>
      <c r="AK33" s="457"/>
      <c r="AL33" s="458"/>
      <c r="AM33" s="368"/>
      <c r="AN33" s="369"/>
      <c r="AO33" s="37">
        <v>44</v>
      </c>
      <c r="AP33" s="69"/>
      <c r="AQ33" s="276"/>
      <c r="AR33" s="277"/>
      <c r="AS33" s="278"/>
      <c r="AT33" s="272"/>
      <c r="AU33" s="273"/>
    </row>
    <row r="34" spans="2:47" ht="13.5" customHeight="1" thickTop="1" x14ac:dyDescent="0.15">
      <c r="B34" s="71"/>
      <c r="C34" s="71"/>
      <c r="D34" s="71"/>
      <c r="P34" s="71"/>
      <c r="R34" s="350" t="s">
        <v>64</v>
      </c>
      <c r="S34" s="351"/>
      <c r="T34" s="364" t="s">
        <v>41</v>
      </c>
      <c r="U34" s="364"/>
      <c r="V34" s="348" t="str">
        <f>U19</f>
        <v>Eislaufen</v>
      </c>
      <c r="W34" s="349"/>
      <c r="X34" s="359" t="s">
        <v>48</v>
      </c>
      <c r="Y34" s="360"/>
      <c r="Z34" s="242" t="str">
        <f>Z19</f>
        <v>-</v>
      </c>
      <c r="AA34" s="170"/>
      <c r="AB34" s="92"/>
      <c r="AC34" s="92"/>
      <c r="AD34" s="92"/>
      <c r="AE34" s="171"/>
      <c r="AF34" s="79"/>
      <c r="AG34" s="79"/>
      <c r="AH34" s="98"/>
      <c r="AO34" s="37">
        <v>45</v>
      </c>
      <c r="AP34" s="69"/>
      <c r="AQ34" s="276"/>
      <c r="AR34" s="277"/>
      <c r="AS34" s="278"/>
      <c r="AT34" s="272"/>
      <c r="AU34" s="273"/>
    </row>
    <row r="35" spans="2:47" ht="13.5" customHeight="1" thickBot="1" x14ac:dyDescent="0.2">
      <c r="B35" s="123" t="s">
        <v>10</v>
      </c>
      <c r="Q35" s="3"/>
      <c r="R35" s="353"/>
      <c r="S35" s="354"/>
      <c r="T35" s="365"/>
      <c r="U35" s="365"/>
      <c r="V35" s="346" t="str">
        <f>U20</f>
        <v>Hockey</v>
      </c>
      <c r="W35" s="347"/>
      <c r="X35" s="361" t="s">
        <v>99</v>
      </c>
      <c r="Y35" s="362"/>
      <c r="Z35" s="243" t="str">
        <f>Z20</f>
        <v>-</v>
      </c>
      <c r="AA35" s="238"/>
      <c r="AB35" s="239"/>
      <c r="AC35" s="240"/>
      <c r="AD35" s="240"/>
      <c r="AE35" s="241"/>
      <c r="AH35" s="98"/>
      <c r="AO35" s="37">
        <v>46</v>
      </c>
      <c r="AP35" s="69"/>
      <c r="AQ35" s="276"/>
      <c r="AR35" s="277"/>
      <c r="AS35" s="278"/>
      <c r="AT35" s="272"/>
      <c r="AU35" s="273"/>
    </row>
    <row r="36" spans="2:47" ht="13.5" customHeight="1" thickTop="1" x14ac:dyDescent="0.15">
      <c r="B36" s="123"/>
      <c r="C36" s="3"/>
      <c r="D36" s="5"/>
      <c r="E36" s="5"/>
      <c r="I36" s="5"/>
      <c r="J36" s="5"/>
      <c r="K36" s="5"/>
      <c r="L36" s="3"/>
      <c r="M36" s="3"/>
      <c r="N36" s="3"/>
      <c r="O36" s="3"/>
      <c r="P36" s="3"/>
      <c r="Q36" s="3"/>
      <c r="AH36" s="266" t="s">
        <v>36</v>
      </c>
      <c r="AI36" s="267"/>
      <c r="AJ36" s="267"/>
      <c r="AK36" s="267"/>
      <c r="AL36" s="268"/>
      <c r="AM36" s="374"/>
      <c r="AN36" s="375"/>
      <c r="AO36" s="37">
        <v>47</v>
      </c>
      <c r="AP36" s="69"/>
      <c r="AQ36" s="276"/>
      <c r="AR36" s="277"/>
      <c r="AS36" s="278"/>
      <c r="AT36" s="272"/>
      <c r="AU36" s="273"/>
    </row>
    <row r="37" spans="2:47" ht="13.5" customHeight="1" thickBot="1" x14ac:dyDescent="0.2">
      <c r="B37" s="123" t="s">
        <v>85</v>
      </c>
      <c r="C37" s="3"/>
      <c r="D37" s="5"/>
      <c r="E37" s="5"/>
      <c r="F37" s="5"/>
      <c r="G37" s="5"/>
      <c r="H37" s="5"/>
      <c r="I37" s="5"/>
      <c r="J37" s="5"/>
      <c r="K37" s="5"/>
      <c r="L37" s="3"/>
      <c r="M37" s="3"/>
      <c r="N37" s="3"/>
      <c r="O37" s="3"/>
      <c r="P37" s="3"/>
      <c r="Q37" s="3"/>
      <c r="R37" s="120" t="s">
        <v>103</v>
      </c>
      <c r="W37" s="4"/>
      <c r="X37" s="4"/>
      <c r="AH37" s="269"/>
      <c r="AI37" s="270"/>
      <c r="AJ37" s="270"/>
      <c r="AK37" s="270"/>
      <c r="AL37" s="271"/>
      <c r="AM37" s="376" t="s">
        <v>98</v>
      </c>
      <c r="AN37" s="377"/>
      <c r="AO37" s="40">
        <v>48</v>
      </c>
      <c r="AP37" s="70"/>
      <c r="AQ37" s="443"/>
      <c r="AR37" s="444"/>
      <c r="AS37" s="445"/>
      <c r="AT37" s="454"/>
      <c r="AU37" s="455"/>
    </row>
    <row r="38" spans="2:47" ht="13.5" customHeight="1" thickTop="1" x14ac:dyDescent="0.15">
      <c r="B38" s="123" t="s">
        <v>86</v>
      </c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3"/>
      <c r="O38" s="3"/>
      <c r="P38" s="3"/>
      <c r="Q38" s="3"/>
      <c r="R38" s="90" t="s">
        <v>104</v>
      </c>
      <c r="W38" s="4"/>
      <c r="X38" s="4"/>
      <c r="AH38" s="60" t="s">
        <v>24</v>
      </c>
      <c r="AI38" s="61"/>
      <c r="AJ38" s="61"/>
      <c r="AK38" s="61"/>
      <c r="AL38" s="257"/>
      <c r="AM38" s="252" t="s">
        <v>3</v>
      </c>
      <c r="AN38" s="253"/>
      <c r="AO38" s="249"/>
      <c r="AP38" s="250"/>
      <c r="AQ38" s="250"/>
      <c r="AR38" s="250"/>
      <c r="AS38" s="250"/>
      <c r="AT38" s="250"/>
      <c r="AU38" s="251"/>
    </row>
    <row r="39" spans="2:47" ht="13.5" customHeight="1" x14ac:dyDescent="0.15">
      <c r="B39" s="123" t="s">
        <v>87</v>
      </c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  <c r="O39" s="3"/>
      <c r="P39" s="3"/>
      <c r="Q39" s="3"/>
      <c r="R39" s="120"/>
      <c r="W39" s="4"/>
      <c r="X39" s="4"/>
      <c r="AH39" s="151" t="s">
        <v>15</v>
      </c>
      <c r="AI39" s="152"/>
      <c r="AJ39" s="153"/>
      <c r="AK39" s="154">
        <v>7</v>
      </c>
      <c r="AL39" s="258" t="s">
        <v>14</v>
      </c>
      <c r="AM39" s="157"/>
      <c r="AN39" s="150" t="str">
        <f>IF(AM39="","",AM39*AK39)</f>
        <v/>
      </c>
      <c r="AO39" s="452" t="s">
        <v>32</v>
      </c>
      <c r="AP39" s="453"/>
      <c r="AQ39" s="453"/>
      <c r="AR39" s="370" t="str">
        <f>IF(AT39="","","Total CHF")</f>
        <v/>
      </c>
      <c r="AS39" s="371"/>
      <c r="AT39" s="446" t="str">
        <f>IF(AN44="","",AN44)</f>
        <v/>
      </c>
      <c r="AU39" s="447"/>
    </row>
    <row r="40" spans="2:47" ht="13.5" customHeight="1" x14ac:dyDescent="0.15">
      <c r="B40" s="123"/>
      <c r="C40" s="3"/>
      <c r="D40" s="5"/>
      <c r="E40" s="5"/>
      <c r="F40" s="5"/>
      <c r="G40" s="5"/>
      <c r="H40" s="5"/>
      <c r="I40" s="5"/>
      <c r="J40" s="5"/>
      <c r="K40" s="5"/>
      <c r="L40" s="3"/>
      <c r="M40" s="3"/>
      <c r="N40" s="3"/>
      <c r="O40" s="3"/>
      <c r="P40" s="3"/>
      <c r="R40" s="120" t="s">
        <v>90</v>
      </c>
      <c r="W40" s="4"/>
      <c r="X40" s="4"/>
      <c r="AH40" s="151" t="s">
        <v>20</v>
      </c>
      <c r="AI40" s="152"/>
      <c r="AJ40" s="153"/>
      <c r="AK40" s="154">
        <v>4</v>
      </c>
      <c r="AL40" s="258" t="s">
        <v>14</v>
      </c>
      <c r="AM40" s="157"/>
      <c r="AN40" s="150" t="str">
        <f>IF(AM40="","",AM40*AK40)</f>
        <v/>
      </c>
      <c r="AO40" s="450" t="s">
        <v>38</v>
      </c>
      <c r="AP40" s="451"/>
      <c r="AQ40" s="451"/>
      <c r="AR40" s="372"/>
      <c r="AS40" s="373"/>
      <c r="AT40" s="448"/>
      <c r="AU40" s="449"/>
    </row>
    <row r="41" spans="2:47" ht="13.5" customHeight="1" x14ac:dyDescent="0.15">
      <c r="B41" s="123" t="s">
        <v>88</v>
      </c>
      <c r="C41" s="3"/>
      <c r="D41" s="5"/>
      <c r="E41" s="5"/>
      <c r="F41" s="5"/>
      <c r="G41" s="5"/>
      <c r="H41" s="5"/>
      <c r="I41" s="5"/>
      <c r="J41" s="5"/>
      <c r="K41" s="5"/>
      <c r="L41" s="3"/>
      <c r="M41" s="3"/>
      <c r="N41" s="3"/>
      <c r="O41" s="3"/>
      <c r="P41" s="3"/>
      <c r="R41" s="120" t="s">
        <v>91</v>
      </c>
      <c r="W41" s="4"/>
      <c r="X41" s="4"/>
      <c r="AH41" s="60" t="s">
        <v>21</v>
      </c>
      <c r="AI41" s="61"/>
      <c r="AJ41" s="41"/>
      <c r="AK41" s="18"/>
      <c r="AL41" s="259"/>
      <c r="AM41" s="158"/>
      <c r="AN41" s="254"/>
      <c r="AO41" s="438" t="s">
        <v>112</v>
      </c>
      <c r="AP41" s="244" t="s">
        <v>113</v>
      </c>
      <c r="AQ41" s="244"/>
      <c r="AR41" s="244"/>
      <c r="AS41" s="244"/>
      <c r="AT41" s="244"/>
      <c r="AU41" s="245"/>
    </row>
    <row r="42" spans="2:47" ht="13.5" customHeight="1" thickBot="1" x14ac:dyDescent="0.2">
      <c r="B42" s="123" t="s">
        <v>101</v>
      </c>
      <c r="C42" s="3"/>
      <c r="D42" s="5"/>
      <c r="E42" s="5"/>
      <c r="F42" s="5"/>
      <c r="G42" s="5"/>
      <c r="H42" s="3"/>
      <c r="I42" s="3"/>
      <c r="J42" s="3"/>
      <c r="K42" s="6"/>
      <c r="Q42" s="3"/>
      <c r="R42" s="120" t="s">
        <v>92</v>
      </c>
      <c r="W42" s="4"/>
      <c r="X42" s="4"/>
      <c r="AH42" s="151" t="s">
        <v>25</v>
      </c>
      <c r="AI42" s="155"/>
      <c r="AJ42" s="153"/>
      <c r="AK42" s="154">
        <v>50</v>
      </c>
      <c r="AL42" s="260" t="s">
        <v>16</v>
      </c>
      <c r="AM42" s="157"/>
      <c r="AN42" s="150" t="str">
        <f>IF(AM42="","",AM42*AK42)</f>
        <v/>
      </c>
      <c r="AO42" s="439"/>
      <c r="AP42" s="246"/>
      <c r="AQ42" s="246"/>
      <c r="AR42" s="246"/>
      <c r="AS42" s="246"/>
      <c r="AT42" s="246"/>
      <c r="AU42" s="199"/>
    </row>
    <row r="43" spans="2:47" ht="13.5" customHeight="1" thickTop="1" thickBot="1" x14ac:dyDescent="0.2">
      <c r="B43" s="120" t="s">
        <v>102</v>
      </c>
      <c r="C43" s="3"/>
      <c r="D43" s="5"/>
      <c r="E43" s="5"/>
      <c r="F43" s="5"/>
      <c r="G43" s="5"/>
      <c r="H43" s="5"/>
      <c r="I43" s="6"/>
      <c r="J43" s="5"/>
      <c r="K43" s="5"/>
      <c r="Q43" s="3"/>
      <c r="R43" s="120" t="s">
        <v>89</v>
      </c>
      <c r="W43" s="4"/>
      <c r="X43" s="4"/>
      <c r="AH43" s="151" t="s">
        <v>22</v>
      </c>
      <c r="AI43" s="156"/>
      <c r="AJ43" s="153"/>
      <c r="AK43" s="154">
        <v>4</v>
      </c>
      <c r="AL43" s="260" t="s">
        <v>17</v>
      </c>
      <c r="AM43" s="157"/>
      <c r="AN43" s="150" t="str">
        <f>IF(AM43="","",AM43*AK43)</f>
        <v/>
      </c>
      <c r="AO43" s="439"/>
      <c r="AP43" s="246"/>
      <c r="AQ43" s="246"/>
      <c r="AR43" s="246"/>
      <c r="AS43" s="246"/>
      <c r="AT43" s="246"/>
      <c r="AU43" s="199"/>
    </row>
    <row r="44" spans="2:47" ht="13.5" customHeight="1" thickTop="1" x14ac:dyDescent="0.15">
      <c r="C44" s="3"/>
      <c r="D44" s="5"/>
      <c r="E44" s="5"/>
      <c r="F44" s="5"/>
      <c r="G44" s="5"/>
      <c r="H44" s="5"/>
      <c r="I44" s="5"/>
      <c r="J44" s="5"/>
      <c r="K44" s="5"/>
      <c r="L44" s="3"/>
      <c r="M44" s="3"/>
      <c r="N44" s="3"/>
      <c r="O44" s="3"/>
      <c r="P44" s="3"/>
      <c r="Q44" s="3"/>
      <c r="R44" s="120"/>
      <c r="W44" s="4"/>
      <c r="X44" s="4"/>
      <c r="AH44" s="261" t="s">
        <v>33</v>
      </c>
      <c r="AI44" s="262"/>
      <c r="AJ44" s="263"/>
      <c r="AK44" s="264"/>
      <c r="AL44" s="265">
        <f>SUM(AN39:AN43)</f>
        <v>0</v>
      </c>
      <c r="AM44" s="255"/>
      <c r="AN44" s="256" t="str">
        <f>IF(AL44=0,"",AL44)</f>
        <v/>
      </c>
      <c r="AO44" s="440"/>
      <c r="AP44" s="247"/>
      <c r="AQ44" s="247"/>
      <c r="AR44" s="247"/>
      <c r="AS44" s="247"/>
      <c r="AT44" s="247"/>
      <c r="AU44" s="248"/>
    </row>
    <row r="45" spans="2:47" ht="13.5" customHeight="1" x14ac:dyDescent="0.15">
      <c r="B45" s="123" t="s">
        <v>11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R45" s="120" t="s">
        <v>31</v>
      </c>
      <c r="W45" s="4"/>
      <c r="X45" s="4"/>
      <c r="AH45" s="420" t="s">
        <v>114</v>
      </c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16" t="s">
        <v>81</v>
      </c>
      <c r="AT45" s="416"/>
      <c r="AU45" s="417"/>
    </row>
    <row r="46" spans="2:47" ht="13.5" customHeight="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R46" s="120"/>
      <c r="AH46" s="422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18"/>
      <c r="AT46" s="418"/>
      <c r="AU46" s="419"/>
    </row>
    <row r="47" spans="2:47" ht="13.5" customHeight="1" x14ac:dyDescent="0.15">
      <c r="B47" s="123" t="s">
        <v>2</v>
      </c>
      <c r="R47" s="120" t="s">
        <v>111</v>
      </c>
      <c r="AF47" s="19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2:47" ht="13.5" customHeight="1" x14ac:dyDescent="0.2">
      <c r="B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20" t="s">
        <v>106</v>
      </c>
      <c r="AI48" s="42"/>
      <c r="AJ48" s="3"/>
      <c r="AK48" s="3"/>
      <c r="AL48" s="3"/>
      <c r="AM48" s="3"/>
      <c r="AN48" s="3"/>
      <c r="AO48" s="65"/>
      <c r="AP48" s="55"/>
    </row>
    <row r="49" spans="2:33" ht="13.5" customHeight="1" x14ac:dyDescent="0.15">
      <c r="B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2:33" ht="13.5" customHeight="1" x14ac:dyDescent="0.15">
      <c r="B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2:33" ht="13.5" customHeight="1" x14ac:dyDescent="0.15">
      <c r="B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G51" s="19"/>
    </row>
    <row r="99" spans="19:25" ht="13.5" customHeight="1" x14ac:dyDescent="0.2">
      <c r="S99" s="42"/>
      <c r="T99" s="1"/>
      <c r="U99" s="42"/>
      <c r="V99" s="43"/>
      <c r="W99" s="43"/>
      <c r="X99" s="42"/>
      <c r="Y99" s="42"/>
    </row>
    <row r="100" spans="19:25" ht="13.5" customHeight="1" x14ac:dyDescent="0.2">
      <c r="S100" s="42"/>
      <c r="U100" s="42"/>
      <c r="V100" s="42"/>
      <c r="W100" s="42"/>
      <c r="X100" s="42"/>
    </row>
  </sheetData>
  <sheetProtection algorithmName="SHA-512" hashValue="TDGv1LFKIIQQzcyl5WSzd4d6G+SU4wyjDLYovHKcXHZMvlOgQPI6XlkV/Ja6R52RvAKutE7iRqqvpihPKBJHMA==" saltValue="sDzXEHIQOLQlpz06tplHuA==" spinCount="100000" sheet="1" objects="1" scenarios="1"/>
  <dataConsolidate/>
  <mergeCells count="168">
    <mergeCell ref="AS45:AU46"/>
    <mergeCell ref="AH45:AR46"/>
    <mergeCell ref="M32:O33"/>
    <mergeCell ref="B32:L33"/>
    <mergeCell ref="AC31:AC32"/>
    <mergeCell ref="Z31:Z32"/>
    <mergeCell ref="R31:W32"/>
    <mergeCell ref="AO41:AO44"/>
    <mergeCell ref="B31:F31"/>
    <mergeCell ref="AQ34:AS34"/>
    <mergeCell ref="AQ35:AS35"/>
    <mergeCell ref="AQ36:AS36"/>
    <mergeCell ref="AQ37:AS37"/>
    <mergeCell ref="AM32:AN32"/>
    <mergeCell ref="AT34:AU34"/>
    <mergeCell ref="AT35:AU35"/>
    <mergeCell ref="AT32:AU32"/>
    <mergeCell ref="AT33:AU33"/>
    <mergeCell ref="AT39:AU40"/>
    <mergeCell ref="AO40:AQ40"/>
    <mergeCell ref="AO39:AQ39"/>
    <mergeCell ref="AT37:AU37"/>
    <mergeCell ref="AJ33:AL33"/>
    <mergeCell ref="AQ33:AS33"/>
    <mergeCell ref="M22:M23"/>
    <mergeCell ref="J22:J23"/>
    <mergeCell ref="B1:J1"/>
    <mergeCell ref="D22:G22"/>
    <mergeCell ref="G25:H26"/>
    <mergeCell ref="D23:G23"/>
    <mergeCell ref="D26:E26"/>
    <mergeCell ref="D25:E25"/>
    <mergeCell ref="B17:F17"/>
    <mergeCell ref="G17:J17"/>
    <mergeCell ref="B25:C26"/>
    <mergeCell ref="K15:O15"/>
    <mergeCell ref="L17:O17"/>
    <mergeCell ref="I20:J20"/>
    <mergeCell ref="I19:J19"/>
    <mergeCell ref="E20:H20"/>
    <mergeCell ref="E19:H19"/>
    <mergeCell ref="K20:O20"/>
    <mergeCell ref="K19:O19"/>
    <mergeCell ref="B30:F30"/>
    <mergeCell ref="B28:C28"/>
    <mergeCell ref="D28:O28"/>
    <mergeCell ref="O22:O23"/>
    <mergeCell ref="AQ20:AS20"/>
    <mergeCell ref="AQ21:AS21"/>
    <mergeCell ref="AQ22:AS22"/>
    <mergeCell ref="AQ23:AS23"/>
    <mergeCell ref="AT27:AU27"/>
    <mergeCell ref="AT28:AU28"/>
    <mergeCell ref="AT29:AU29"/>
    <mergeCell ref="AT30:AU30"/>
    <mergeCell ref="AT20:AU20"/>
    <mergeCell ref="AT21:AU21"/>
    <mergeCell ref="AT22:AU22"/>
    <mergeCell ref="AJ27:AL27"/>
    <mergeCell ref="AJ28:AL28"/>
    <mergeCell ref="AT23:AU23"/>
    <mergeCell ref="AJ25:AL25"/>
    <mergeCell ref="AJ26:AL26"/>
    <mergeCell ref="AJ30:AL30"/>
    <mergeCell ref="Y19:Y20"/>
    <mergeCell ref="AA19:AA20"/>
    <mergeCell ref="AM21:AN21"/>
    <mergeCell ref="AR39:AS40"/>
    <mergeCell ref="AM36:AN36"/>
    <mergeCell ref="AM37:AN37"/>
    <mergeCell ref="AQ32:AS32"/>
    <mergeCell ref="AM25:AN25"/>
    <mergeCell ref="AM26:AN26"/>
    <mergeCell ref="AM27:AN27"/>
    <mergeCell ref="AM28:AN28"/>
    <mergeCell ref="AQ25:AS25"/>
    <mergeCell ref="AQ26:AS26"/>
    <mergeCell ref="AM29:AN29"/>
    <mergeCell ref="AJ31:AL31"/>
    <mergeCell ref="AJ32:AL32"/>
    <mergeCell ref="AQ30:AS30"/>
    <mergeCell ref="AQ31:AS31"/>
    <mergeCell ref="AA28:AD28"/>
    <mergeCell ref="Y29:Z29"/>
    <mergeCell ref="AA29:AD29"/>
    <mergeCell ref="T34:U35"/>
    <mergeCell ref="R26:W26"/>
    <mergeCell ref="AM33:AN33"/>
    <mergeCell ref="Y24:AE24"/>
    <mergeCell ref="T28:W28"/>
    <mergeCell ref="T29:W29"/>
    <mergeCell ref="V35:W35"/>
    <mergeCell ref="V34:W34"/>
    <mergeCell ref="R30:T30"/>
    <mergeCell ref="R34:S35"/>
    <mergeCell ref="R21:S21"/>
    <mergeCell ref="R24:X24"/>
    <mergeCell ref="X34:Y34"/>
    <mergeCell ref="X35:Y35"/>
    <mergeCell ref="U20:V20"/>
    <mergeCell ref="U19:V19"/>
    <mergeCell ref="AB9:AE10"/>
    <mergeCell ref="R9:W10"/>
    <mergeCell ref="X9:AA10"/>
    <mergeCell ref="AJ19:AL19"/>
    <mergeCell ref="AM20:AN20"/>
    <mergeCell ref="AM22:AN22"/>
    <mergeCell ref="AT19:AU19"/>
    <mergeCell ref="AH14:AN14"/>
    <mergeCell ref="AO14:AU14"/>
    <mergeCell ref="AJ20:AL20"/>
    <mergeCell ref="AJ21:AL21"/>
    <mergeCell ref="AJ22:AL22"/>
    <mergeCell ref="AQ19:AS19"/>
    <mergeCell ref="AT15:AU15"/>
    <mergeCell ref="AM15:AN15"/>
    <mergeCell ref="AM17:AN17"/>
    <mergeCell ref="AM18:AN18"/>
    <mergeCell ref="AM19:AN19"/>
    <mergeCell ref="U16:X16"/>
    <mergeCell ref="AB3:AE3"/>
    <mergeCell ref="Z13:AA13"/>
    <mergeCell ref="AB13:AE13"/>
    <mergeCell ref="Z14:AA14"/>
    <mergeCell ref="AB14:AE14"/>
    <mergeCell ref="AE16:AE17"/>
    <mergeCell ref="AC16:AC17"/>
    <mergeCell ref="AQ18:AS18"/>
    <mergeCell ref="Y28:Z28"/>
    <mergeCell ref="AO13:AU13"/>
    <mergeCell ref="AP10:AS10"/>
    <mergeCell ref="W4:Y4"/>
    <mergeCell ref="R11:W11"/>
    <mergeCell ref="U14:Y14"/>
    <mergeCell ref="U13:Y13"/>
    <mergeCell ref="AA16:AA17"/>
    <mergeCell ref="Z11:AE11"/>
    <mergeCell ref="U17:X17"/>
    <mergeCell ref="R22:S22"/>
    <mergeCell ref="AJ9:AN9"/>
    <mergeCell ref="T19:T20"/>
    <mergeCell ref="T22:AD22"/>
    <mergeCell ref="AH13:AN13"/>
    <mergeCell ref="AJ16:AL16"/>
    <mergeCell ref="AH36:AL37"/>
    <mergeCell ref="AT36:AU36"/>
    <mergeCell ref="AT17:AU17"/>
    <mergeCell ref="AT18:AU18"/>
    <mergeCell ref="AT16:AU16"/>
    <mergeCell ref="AQ15:AS15"/>
    <mergeCell ref="AQ16:AS16"/>
    <mergeCell ref="AQ17:AS17"/>
    <mergeCell ref="AP9:AS9"/>
    <mergeCell ref="AJ10:AM10"/>
    <mergeCell ref="AM16:AN16"/>
    <mergeCell ref="AJ15:AL15"/>
    <mergeCell ref="AJ17:AL17"/>
    <mergeCell ref="AJ18:AL18"/>
    <mergeCell ref="AM30:AN30"/>
    <mergeCell ref="AM31:AN31"/>
    <mergeCell ref="AJ23:AL23"/>
    <mergeCell ref="AJ29:AL29"/>
    <mergeCell ref="AQ27:AS27"/>
    <mergeCell ref="AQ28:AS28"/>
    <mergeCell ref="AQ29:AS29"/>
    <mergeCell ref="AM23:AN23"/>
    <mergeCell ref="AT25:AU25"/>
    <mergeCell ref="AT26:AU26"/>
  </mergeCells>
  <dataValidations xWindow="882" yWindow="872" count="23">
    <dataValidation type="list" allowBlank="1" showInputMessage="1" showErrorMessage="1" error="FALSCH" promptTitle="falsche Kennung" sqref="D19:D20">
      <formula1>"Herr,Frau"</formula1>
    </dataValidation>
    <dataValidation allowBlank="1" showInputMessage="1" showErrorMessage="1" promptTitle="Organisator/in" prompt="Vor- &amp; Nachamen" sqref="E19:G19"/>
    <dataValidation allowBlank="1" showInputMessage="1" showErrorMessage="1" promptTitle="Rufnummer" prompt="Netzwerk / Mobile" sqref="I19:I20"/>
    <dataValidation type="whole" allowBlank="1" showInputMessage="1" showErrorMessage="1" errorTitle="ungültige Eingabe" error="versuchen Sie es nochmals" promptTitle="Postleitzahl" sqref="K17">
      <formula1>1000</formula1>
      <formula2>9999</formula2>
    </dataValidation>
    <dataValidation allowBlank="1" showInputMessage="1" showErrorMessage="1" promptTitle="Sitz der Organisation" prompt="Stadt / Ort" sqref="L17:N17"/>
    <dataValidation type="list" allowBlank="1" showErrorMessage="1" promptTitle="AGB's Zustimmung " prompt="ohne Ihre ausdrückliche Zustimmung können wir die Anfrage nicht bearbeiten!" sqref="G31">
      <formula1>"Ja,Nein,-"</formula1>
    </dataValidation>
    <dataValidation type="decimal" allowBlank="1" showInputMessage="1" showErrorMessage="1" errorTitle="ungültige Zeitwahl" error="versuchen sie es nochmals" promptTitle="Event-End-Zeit" prompt="wählen Sie die Dauer der Nutzung der KEB_x000a_Uhrzeit bis: ?" sqref="N23">
      <formula1>0.01</formula1>
      <formula2>24</formula2>
    </dataValidation>
    <dataValidation type="decimal" allowBlank="1" showInputMessage="1" showErrorMessage="1" errorTitle="ungültige Zeitwahl" error="versuchen sie es nochmals" promptTitle="Event-Start-Zeit" prompt="wählen Sie die Dauer der Nutzung der KEB_x000a_Uhrzeit ab: ?" sqref="K23">
      <formula1>0.01</formula1>
      <formula2>24</formula2>
    </dataValidation>
    <dataValidation allowBlank="1" showInputMessage="1" showErrorMessage="1" promptTitle="E-Mail-Anschrift" prompt="Organisator/in" sqref="K19:N19"/>
    <dataValidation type="whole" allowBlank="1" showErrorMessage="1" errorTitle="max. 99 Teilnehmer" error="über 99 Teilnehmer nur gegen Rücksprache" promptTitle="Anzahl Teilnehmer wählen" prompt="nach Sportart bestimmen" sqref="I25:I26">
      <formula1>0</formula1>
      <formula2>99</formula2>
    </dataValidation>
    <dataValidation allowBlank="1" showInputMessage="1" showErrorMessage="1" promptTitle="E-Mail-Anschrift" prompt="Team Leader Vorort" sqref="K20:N20"/>
    <dataValidation allowBlank="1" showInputMessage="1" showErrorMessage="1" promptTitle="Team Leader Vorort" prompt="Vor- &amp; Nachnamen" sqref="E20:G20"/>
    <dataValidation allowBlank="1" showInputMessage="1" showErrorMessage="1" promptTitle="Sitz der Organisation" prompt="Strasse / Postfach_x000a_" sqref="G17"/>
    <dataValidation allowBlank="1" showInputMessage="1" showErrorMessage="1" promptTitle="Organisation " prompt="Firma / Gruppe " sqref="B17:F17"/>
    <dataValidation type="date" allowBlank="1" showInputMessage="1" showErrorMessage="1" errorTitle="Datumfehler" error="versuchen Sie es nochmals" promptTitle="Alternativ-Datum" prompt="Datum einfügen" sqref="D22:G23">
      <formula1>44927</formula1>
      <formula2>72686</formula2>
    </dataValidation>
    <dataValidation type="list" allowBlank="1" showErrorMessage="1" promptTitle="gewünschte Sportart wählen" prompt="Eislaufen oder Hockey spielen" sqref="D25:E26">
      <formula1>"Eislaufen,Hockey, .."</formula1>
    </dataValidation>
    <dataValidation type="decimal" allowBlank="1" showInputMessage="1" showErrorMessage="1" errorTitle="ungültige Zeitwahl" error="versuchen sie es nochmals" promptTitle="Event-Start-Zeit" prompt="Uhrzeit wählen" sqref="K22">
      <formula1>0.01</formula1>
      <formula2>24</formula2>
    </dataValidation>
    <dataValidation type="decimal" allowBlank="1" showInputMessage="1" showErrorMessage="1" errorTitle="ungültige Zeitwahl" error="versuchen sie es nochmals" promptTitle="Event-End-Zeit" prompt="Uhrzeit wähwln" sqref="N22">
      <formula1>0.01</formula1>
      <formula2>24</formula2>
    </dataValidation>
    <dataValidation allowBlank="1" showInputMessage="1" showErrorMessage="1" promptTitle="Kommentare" prompt=" Anregungen oder Bemerkungen" sqref="D28:M28"/>
    <dataValidation type="list" allowBlank="1" showInputMessage="1" showErrorMessage="1" errorTitle="FEHLER" error="versuche es nochmals" promptTitle="Wähle ein Datum" prompt="(Wunsch / Alternativ)" sqref="R31:W31">
      <formula1>$U$16:$U$17</formula1>
    </dataValidation>
    <dataValidation type="list" allowBlank="1" showInputMessage="1" showErrorMessage="1" errorTitle="Fehler" error="versuche es nochmals" promptTitle="Event-Beginn" prompt="Event Startzeit" sqref="Z31">
      <formula1>$AB$16:$AB$17</formula1>
    </dataValidation>
    <dataValidation type="list" allowBlank="1" showInputMessage="1" showErrorMessage="1" errorTitle="FEHLER" error="versuche es nochmals" promptTitle="Event-Endzeit" prompt="Event Endzeit" sqref="AC31">
      <formula1>$AD$16:$AD$17</formula1>
    </dataValidation>
    <dataValidation type="whole" allowBlank="1" showErrorMessage="1" errorTitle="Anzahl beschränkt" error="wählen Sie zwischen 0 - 15 Paar" promptTitle="Paar 0 - 15 einfügen" prompt="gewünschte Anzahl Paar einfügen" sqref="AI16:AI33 AP16:AP37">
      <formula1>0</formula1>
      <formula2>15</formula2>
    </dataValidation>
  </dataValidations>
  <hyperlinks>
    <hyperlink ref="M32" r:id="rId1" display="Reservations-Verleih senden"/>
    <hyperlink ref="L30" r:id="rId2"/>
    <hyperlink ref="M32:O32" r:id="rId3" display="Einfügen &amp; Senden"/>
    <hyperlink ref="AS45" r:id="rId4" display="Reservations-Verleih senden"/>
    <hyperlink ref="AS45:AU45" r:id="rId5" display="Einfügen &amp; Senden"/>
  </hyperlinks>
  <printOptions horizontalCentered="1"/>
  <pageMargins left="0" right="0" top="1.3779527559055118" bottom="0.59055118110236227" header="0.19685039370078741" footer="0.19685039370078741"/>
  <pageSetup paperSize="9" orientation="portrait" r:id="rId6"/>
  <headerFooter alignWithMargins="0">
    <oddHeader>&amp;L&amp;"Bahnschrift,Fett"&amp;16&amp;K646464Kunsteisbahn Zug AG
&amp;12ADMINISTRATION&amp;8
General Guisan-Strasse 4  |  6303 Zug  |  Phone 041 725 31 31 &amp;R&amp;G</oddHeader>
    <oddFooter>&amp;LSeite: &amp;P / &amp;N&amp;6
Print: &amp;D / &amp;T  |  Form created 2023-08-28 by WOH&amp;R&amp;6&amp;Z&amp;F
&amp;A</oddFoot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Anfrage</vt:lpstr>
      <vt:lpstr>Anfrage!Druckbereich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Othmar Hürlimann</dc:creator>
  <cp:lastModifiedBy>Janina Hertling</cp:lastModifiedBy>
  <cp:lastPrinted>2023-09-22T11:39:53Z</cp:lastPrinted>
  <dcterms:created xsi:type="dcterms:W3CDTF">2019-04-13T10:41:01Z</dcterms:created>
  <dcterms:modified xsi:type="dcterms:W3CDTF">2024-01-18T13:03:45Z</dcterms:modified>
</cp:coreProperties>
</file>